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ilvija\Desktop\JAVNA OBJAVA 2024\"/>
    </mc:Choice>
  </mc:AlternateContent>
  <xr:revisionPtr revIDLastSave="0" documentId="13_ncr:1_{AF964D22-17C6-471B-B09F-74271A66F09A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D104" i="1"/>
  <c r="D91" i="1"/>
  <c r="D87" i="1" l="1"/>
  <c r="D86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49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5" i="1"/>
  <c r="D13" i="1"/>
  <c r="D11" i="1"/>
  <c r="D8" i="1"/>
</calcChain>
</file>

<file path=xl/sharedStrings.xml><?xml version="1.0" encoding="utf-8"?>
<sst xmlns="http://schemas.openxmlformats.org/spreadsheetml/2006/main" count="290" uniqueCount="150">
  <si>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</si>
  <si>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</si>
  <si>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</si>
  <si>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</si>
  <si>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</si>
  <si>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</si>
  <si>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</si>
  <si>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</si>
  <si>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PODTUREN_x000D_
ČAKOVEČKA 5_x000D_
PODTUREN_x000D_
Tel: +385(40)847479   Fax: +385(40)847479_x000D_
OIB: 73471093958_x000D_
Mail: os-podturen-racunovodstvo@ck.htnet.hr_x000D_
IBAN: HR9323400091116010230</t>
  </si>
  <si>
    <t>Isplata Sredstava Za Razdoblje: 01.09.2024 Do 30.09.2024</t>
  </si>
  <si>
    <t>Hrvatska udruga ravnatelja osnovnih škola</t>
  </si>
  <si>
    <t>97748123085</t>
  </si>
  <si>
    <t>10040 ZAGREB</t>
  </si>
  <si>
    <t>STRUČNO USAVRŠAVANJE ZAPOSLENIKA</t>
  </si>
  <si>
    <t>OSNOVNA ŠKOLA PODTUREN</t>
  </si>
  <si>
    <t>Ukupno:</t>
  </si>
  <si>
    <t>KTC D.O.O. PROIZVODNO TRG</t>
  </si>
  <si>
    <t>95970838122</t>
  </si>
  <si>
    <t>KRIŽEVCI</t>
  </si>
  <si>
    <t>UREDSKI MATERIJAL I OSTALI MATERIJALNI RASHODI</t>
  </si>
  <si>
    <t>MATERIJAL I SIROVINE</t>
  </si>
  <si>
    <t>ŽIVA VODA</t>
  </si>
  <si>
    <t>86255713939</t>
  </si>
  <si>
    <t>ZAGREB VRTNI PUT 3</t>
  </si>
  <si>
    <t>KOMUNALNE USLUGE</t>
  </si>
  <si>
    <t>FINANCIJSKA AGENCIJA</t>
  </si>
  <si>
    <t>85821130368</t>
  </si>
  <si>
    <t>PODRUŽNICA ČAKOVEC</t>
  </si>
  <si>
    <t>BANKARSKE USLUGE I USLUGE PLATNOG PROMETA</t>
  </si>
  <si>
    <t>HRVATSKI TELEKOM d.d.</t>
  </si>
  <si>
    <t>81793146560</t>
  </si>
  <si>
    <t>Zagreb</t>
  </si>
  <si>
    <t>USLUGE TELEFONA, POŠTE I PRIJEVOZA</t>
  </si>
  <si>
    <t>MEĐIMURSKE VODE D.O.O. ČA</t>
  </si>
  <si>
    <t>81394716246</t>
  </si>
  <si>
    <t>ČAKOVEC</t>
  </si>
  <si>
    <t>Narodni trgovački lanac d.o.o.</t>
  </si>
  <si>
    <t>78344221376</t>
  </si>
  <si>
    <t>10360 SESVETE</t>
  </si>
  <si>
    <t>HEP ELEKTRA D.O.O</t>
  </si>
  <si>
    <t>73471093958</t>
  </si>
  <si>
    <t>ZAGREB, ULICA GRADA VUKOVARA 37</t>
  </si>
  <si>
    <t>ENERGIJA</t>
  </si>
  <si>
    <t>Centar za vozila Hrvatske d.d.</t>
  </si>
  <si>
    <t>73294314024</t>
  </si>
  <si>
    <t>40000 ČAKOVEC</t>
  </si>
  <si>
    <t>OSTALE USLUGE</t>
  </si>
  <si>
    <t>OPTIMUS LAB D.O.O</t>
  </si>
  <si>
    <t>71981294715</t>
  </si>
  <si>
    <t>RAČUNALNE USLUGE</t>
  </si>
  <si>
    <t>BAUMIX DRUŠTVO S OGRANIČENOM ODGOVORNOŠĆU ZA TRGOVINU I PROIZVODNJU</t>
  </si>
  <si>
    <t>70485911834</t>
  </si>
  <si>
    <t>USLUGE TEKUĆEG I INVESTICIJSKOG ODRŽAVANJA</t>
  </si>
  <si>
    <t>HRT ODJEL RTV PRISTOJBA</t>
  </si>
  <si>
    <t>68419124305</t>
  </si>
  <si>
    <t>ZAGREB</t>
  </si>
  <si>
    <t>USLUGE PROMIDŽBE I INFORMIRANJA</t>
  </si>
  <si>
    <t>NARODNE NOVINE ZAGREB</t>
  </si>
  <si>
    <t>64546066176</t>
  </si>
  <si>
    <t>ČAKOVEC,  ZAGREB</t>
  </si>
  <si>
    <t>HEP OPRSKRBA d.o.o.</t>
  </si>
  <si>
    <t>63073332379</t>
  </si>
  <si>
    <t>DUBROVNIK SUN</t>
  </si>
  <si>
    <t>60174672203</t>
  </si>
  <si>
    <t>DUBROVNIK</t>
  </si>
  <si>
    <t>SLUŽBENA PUTOVANJA</t>
  </si>
  <si>
    <t>VINDIJA D.D. VARAŽDIN</t>
  </si>
  <si>
    <t>44138062462</t>
  </si>
  <si>
    <t>VARAŽDINSKA BANKA VARAŽDI</t>
  </si>
  <si>
    <t>PEPCO CROATIA D.O.O</t>
  </si>
  <si>
    <t>43416900320</t>
  </si>
  <si>
    <t>ČAKOVEC , SVETOJELENSKA CESTA 25</t>
  </si>
  <si>
    <t>SITNI INVENTAR I AUTO GUME</t>
  </si>
  <si>
    <t>GALAD D.O.O. DEKANOVEC</t>
  </si>
  <si>
    <t>42381273287</t>
  </si>
  <si>
    <t>DOMAŠINEC</t>
  </si>
  <si>
    <t>VOĆE VARAŽDIN D.O.O.VARAŽ</t>
  </si>
  <si>
    <t>42042277834</t>
  </si>
  <si>
    <t>VARAŽDIN</t>
  </si>
  <si>
    <t>"LJEKARNE DOMINKO"PODTURE</t>
  </si>
  <si>
    <t>32960994665</t>
  </si>
  <si>
    <t>PODTUREN</t>
  </si>
  <si>
    <t>ZDRAVSTVENE I VETERINARSKE USLUGE</t>
  </si>
  <si>
    <t>A1 Hrvatska d.o.o.</t>
  </si>
  <si>
    <t>29524210204</t>
  </si>
  <si>
    <t>10000 Zagreb</t>
  </si>
  <si>
    <t>Kik textilien d.o.o ČAKOVEC</t>
  </si>
  <si>
    <t>29471249755</t>
  </si>
  <si>
    <t xml:space="preserve">ČAKOVEC </t>
  </si>
  <si>
    <t>MEĐIMURJE-PLIN d.o.o.</t>
  </si>
  <si>
    <t>29035933600</t>
  </si>
  <si>
    <t>SIGURNOST-VATROGASNIH</t>
  </si>
  <si>
    <t>21860479566</t>
  </si>
  <si>
    <t>MEĐIMURSKA BANKA ČAKOVEC</t>
  </si>
  <si>
    <t>ZAVOD ZA JAVNO ZDRAVSTVO MEĐIMURSKE ŽUPANIJE</t>
  </si>
  <si>
    <t>21616787735</t>
  </si>
  <si>
    <t>ČAKOVEC MEĐIMURSKA BANKA</t>
  </si>
  <si>
    <t>IKEA HRVATSKA D.O.O</t>
  </si>
  <si>
    <t>21523879111</t>
  </si>
  <si>
    <t>ALFREDA NOBELA 2</t>
  </si>
  <si>
    <t>PANIS D.O.O. MIKLAVEC</t>
  </si>
  <si>
    <t>19514929165</t>
  </si>
  <si>
    <t>MURSKO SREDIŠĆE</t>
  </si>
  <si>
    <t>GKP PRE-KOM d.o.o.</t>
  </si>
  <si>
    <t>15704341739</t>
  </si>
  <si>
    <t>PRELOG</t>
  </si>
  <si>
    <t>GORAN&amp;SINTIJA D.O.O.</t>
  </si>
  <si>
    <t>14909113269</t>
  </si>
  <si>
    <t>40326 SVETA MARIJA</t>
  </si>
  <si>
    <t>REPREZENTACIJA</t>
  </si>
  <si>
    <t>Opti Print Adria d.o.o.</t>
  </si>
  <si>
    <t>11469787133</t>
  </si>
  <si>
    <t>ZAKUPNINE I NAJAMNINE</t>
  </si>
  <si>
    <t>TEDI POSLOVANJE D.O.O</t>
  </si>
  <si>
    <t>05614216244</t>
  </si>
  <si>
    <t>SVETOJELENSKA CESTA 25,ČAKOVEC</t>
  </si>
  <si>
    <t>CENTAR M D.O.O. PODTUREN</t>
  </si>
  <si>
    <t>03778342521</t>
  </si>
  <si>
    <t>MATERIJAL I DIJELOVI ZA TEKUĆE I INVESTICIJSKO ODRŽAVANJE</t>
  </si>
  <si>
    <t>TRAKOSTYAN TOURS TURISTIČ</t>
  </si>
  <si>
    <t>03727633572</t>
  </si>
  <si>
    <t>VARAŽDINSKE TOPLICE</t>
  </si>
  <si>
    <t>OSTALI NESPOMENUTI RASHODI POSLOVANJA</t>
  </si>
  <si>
    <t>PRIVREDNA BANKA ZAGREB</t>
  </si>
  <si>
    <t>02535697732</t>
  </si>
  <si>
    <t>PODRUŽNICA MEĐIMURJE-ČAKOVEC</t>
  </si>
  <si>
    <t>NTL SJEVER D.O.O</t>
  </si>
  <si>
    <t>-</t>
  </si>
  <si>
    <t>OSTALE NAKNADE TROŠKOVA ZAPOSLENIMA</t>
  </si>
  <si>
    <t>INTELEKTUALNE I OSOBNE USLUGE</t>
  </si>
  <si>
    <t>Nema Konta Na Odabranoj Razini</t>
  </si>
  <si>
    <t>Sveukupno:</t>
  </si>
  <si>
    <t>OSNONVO ZDRAVSTVENO OSIGURANJE</t>
  </si>
  <si>
    <t>NAKNADA ZA PRIJEVOZ 09.MJ</t>
  </si>
  <si>
    <t>ZAPOSLENICI</t>
  </si>
  <si>
    <t>GDPR</t>
  </si>
  <si>
    <t>BRUTO PLAĆA 09.MJ-2024</t>
  </si>
  <si>
    <t xml:space="preserve">ZAPOSLENICI </t>
  </si>
  <si>
    <t xml:space="preserve">GDPR </t>
  </si>
  <si>
    <t>BRUTO PLAĆA PREDŠKOLA 09.MJ-2024</t>
  </si>
  <si>
    <t>NAKNADA ZA PRIJEVOZ 09.MJ-2024</t>
  </si>
  <si>
    <t>OSNOVNO ZDRAVSTVENO OSIGURANJE 9.MJ</t>
  </si>
  <si>
    <t>BRUTO PLAĆA POMOĆNICI 09.MJ-2024</t>
  </si>
  <si>
    <t>NAKANADA ZA PRIJEVOZ 09.MJ-2024</t>
  </si>
  <si>
    <t>OSNOVNO ZDRAVSTVENO OSIGURANJE -2024</t>
  </si>
  <si>
    <t>BRUTO PLAĆA PRODUŽENI BORAVAK 09.MJ-2024</t>
  </si>
  <si>
    <t xml:space="preserve">OSNOVNO OBVEZNO OSIGURANJE </t>
  </si>
  <si>
    <t>ZAPOSLENIK</t>
  </si>
  <si>
    <t xml:space="preserve">UKUPNO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</si>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</sst>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Fill="1" applyBorder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B46" zoomScaleNormal="100" workbookViewId="0">
      <selection activeCell="E108" sqref="E10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450.9</v>
      </c>
      <c r="E9" s="10">
        <v>3221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1379.89</v>
      </c>
      <c r="E10" s="10">
        <v>3222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1830.79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35.89</v>
      </c>
      <c r="E12" s="10">
        <v>3234</v>
      </c>
      <c r="F12" s="9" t="s">
        <v>24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35.89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1.66</v>
      </c>
      <c r="E14" s="10">
        <v>3431</v>
      </c>
      <c r="F14" s="9" t="s">
        <v>28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1.66</v>
      </c>
      <c r="E15" s="23"/>
      <c r="F15" s="25"/>
      <c r="G15" s="26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10.199999999999999</v>
      </c>
      <c r="E16" s="10">
        <v>3231</v>
      </c>
      <c r="F16" s="9" t="s">
        <v>32</v>
      </c>
      <c r="G16" s="27" t="s">
        <v>14</v>
      </c>
    </row>
    <row r="17" spans="1:7" x14ac:dyDescent="0.25">
      <c r="A17" s="9"/>
      <c r="B17" s="14"/>
      <c r="C17" s="10"/>
      <c r="D17" s="18">
        <v>80.69</v>
      </c>
      <c r="E17" s="10">
        <v>3231</v>
      </c>
      <c r="F17" s="9" t="s">
        <v>32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SUM(D16:D17)</f>
        <v>90.89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68.89</v>
      </c>
      <c r="E19" s="10">
        <v>3234</v>
      </c>
      <c r="F19" s="9" t="s">
        <v>24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68.89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179.91</v>
      </c>
      <c r="E21" s="10">
        <v>3222</v>
      </c>
      <c r="F21" s="9" t="s">
        <v>20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179.91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2.85</v>
      </c>
      <c r="E23" s="10">
        <v>3223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2.85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1.55</v>
      </c>
      <c r="E25" s="10">
        <v>3239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1.55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35</v>
      </c>
      <c r="D27" s="18">
        <v>102.5</v>
      </c>
      <c r="E27" s="10">
        <v>3238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102.5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45</v>
      </c>
      <c r="D29" s="18">
        <v>8218.4500000000007</v>
      </c>
      <c r="E29" s="10">
        <v>3232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8218.4500000000007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10.62</v>
      </c>
      <c r="E31" s="10">
        <v>3233</v>
      </c>
      <c r="F31" s="9" t="s">
        <v>56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10.62</v>
      </c>
      <c r="E32" s="23"/>
      <c r="F32" s="25"/>
      <c r="G32" s="26"/>
    </row>
    <row r="33" spans="1:7" x14ac:dyDescent="0.25">
      <c r="A33" s="9" t="s">
        <v>57</v>
      </c>
      <c r="B33" s="14" t="s">
        <v>58</v>
      </c>
      <c r="C33" s="10" t="s">
        <v>59</v>
      </c>
      <c r="D33" s="18">
        <v>77.11</v>
      </c>
      <c r="E33" s="10">
        <v>3221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77.11</v>
      </c>
      <c r="E34" s="23"/>
      <c r="F34" s="25"/>
      <c r="G34" s="26"/>
    </row>
    <row r="35" spans="1:7" x14ac:dyDescent="0.25">
      <c r="A35" s="9" t="s">
        <v>60</v>
      </c>
      <c r="B35" s="14" t="s">
        <v>61</v>
      </c>
      <c r="C35" s="10" t="s">
        <v>55</v>
      </c>
      <c r="D35" s="18">
        <v>1002.97</v>
      </c>
      <c r="E35" s="10">
        <v>3223</v>
      </c>
      <c r="F35" s="9" t="s">
        <v>42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1002.97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10" t="s">
        <v>64</v>
      </c>
      <c r="D37" s="18">
        <v>335.4</v>
      </c>
      <c r="E37" s="10">
        <v>3211</v>
      </c>
      <c r="F37" s="9" t="s">
        <v>65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335.4</v>
      </c>
      <c r="E38" s="23"/>
      <c r="F38" s="25"/>
      <c r="G38" s="26"/>
    </row>
    <row r="39" spans="1:7" x14ac:dyDescent="0.25">
      <c r="A39" s="9" t="s">
        <v>66</v>
      </c>
      <c r="B39" s="14" t="s">
        <v>67</v>
      </c>
      <c r="C39" s="10" t="s">
        <v>68</v>
      </c>
      <c r="D39" s="18">
        <v>1298.53</v>
      </c>
      <c r="E39" s="10">
        <v>3222</v>
      </c>
      <c r="F39" s="9" t="s">
        <v>20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1298.53</v>
      </c>
      <c r="E40" s="23"/>
      <c r="F40" s="25"/>
      <c r="G40" s="26"/>
    </row>
    <row r="41" spans="1:7" x14ac:dyDescent="0.25">
      <c r="A41" s="9" t="s">
        <v>69</v>
      </c>
      <c r="B41" s="14" t="s">
        <v>70</v>
      </c>
      <c r="C41" s="10" t="s">
        <v>71</v>
      </c>
      <c r="D41" s="18">
        <v>13.2</v>
      </c>
      <c r="E41" s="10">
        <v>3225</v>
      </c>
      <c r="F41" s="9" t="s">
        <v>72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13.2</v>
      </c>
      <c r="E42" s="23"/>
      <c r="F42" s="25"/>
      <c r="G42" s="26"/>
    </row>
    <row r="43" spans="1:7" x14ac:dyDescent="0.25">
      <c r="A43" s="9" t="s">
        <v>73</v>
      </c>
      <c r="B43" s="14" t="s">
        <v>74</v>
      </c>
      <c r="C43" s="10" t="s">
        <v>75</v>
      </c>
      <c r="D43" s="18">
        <v>80</v>
      </c>
      <c r="E43" s="10">
        <v>3221</v>
      </c>
      <c r="F43" s="9" t="s">
        <v>19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80</v>
      </c>
      <c r="E44" s="23"/>
      <c r="F44" s="25"/>
      <c r="G44" s="26"/>
    </row>
    <row r="45" spans="1:7" x14ac:dyDescent="0.25">
      <c r="A45" s="9" t="s">
        <v>76</v>
      </c>
      <c r="B45" s="14" t="s">
        <v>77</v>
      </c>
      <c r="C45" s="10" t="s">
        <v>78</v>
      </c>
      <c r="D45" s="18">
        <v>69.53</v>
      </c>
      <c r="E45" s="10">
        <v>3222</v>
      </c>
      <c r="F45" s="9" t="s">
        <v>20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69.53</v>
      </c>
      <c r="E46" s="23"/>
      <c r="F46" s="25"/>
      <c r="G46" s="26"/>
    </row>
    <row r="47" spans="1:7" x14ac:dyDescent="0.25">
      <c r="A47" s="9" t="s">
        <v>79</v>
      </c>
      <c r="B47" s="14" t="s">
        <v>80</v>
      </c>
      <c r="C47" s="10" t="s">
        <v>81</v>
      </c>
      <c r="D47" s="18">
        <v>53.18</v>
      </c>
      <c r="E47" s="10">
        <v>3221</v>
      </c>
      <c r="F47" s="9" t="s">
        <v>19</v>
      </c>
      <c r="G47" s="27" t="s">
        <v>14</v>
      </c>
    </row>
    <row r="48" spans="1:7" x14ac:dyDescent="0.25">
      <c r="A48" s="9"/>
      <c r="B48" s="14"/>
      <c r="C48" s="10"/>
      <c r="D48" s="18">
        <v>44.78</v>
      </c>
      <c r="E48" s="10">
        <v>3236</v>
      </c>
      <c r="F48" s="9" t="s">
        <v>82</v>
      </c>
      <c r="G48" s="28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SUM(D47:D48)</f>
        <v>97.960000000000008</v>
      </c>
      <c r="E49" s="23"/>
      <c r="F49" s="25"/>
      <c r="G49" s="26"/>
    </row>
    <row r="50" spans="1:7" x14ac:dyDescent="0.25">
      <c r="A50" s="9" t="s">
        <v>83</v>
      </c>
      <c r="B50" s="14" t="s">
        <v>84</v>
      </c>
      <c r="C50" s="10" t="s">
        <v>85</v>
      </c>
      <c r="D50" s="18">
        <v>0.28000000000000003</v>
      </c>
      <c r="E50" s="10">
        <v>3231</v>
      </c>
      <c r="F50" s="9" t="s">
        <v>32</v>
      </c>
      <c r="G50" s="27" t="s">
        <v>14</v>
      </c>
    </row>
    <row r="51" spans="1:7" x14ac:dyDescent="0.25">
      <c r="A51" s="9"/>
      <c r="B51" s="14"/>
      <c r="C51" s="10"/>
      <c r="D51" s="18">
        <v>193.68</v>
      </c>
      <c r="E51" s="10">
        <v>3231</v>
      </c>
      <c r="F51" s="9" t="s">
        <v>32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SUM(D50:D51)</f>
        <v>193.96</v>
      </c>
      <c r="E52" s="23"/>
      <c r="F52" s="25"/>
      <c r="G52" s="26"/>
    </row>
    <row r="53" spans="1:7" x14ac:dyDescent="0.25">
      <c r="A53" s="9" t="s">
        <v>86</v>
      </c>
      <c r="B53" s="14" t="s">
        <v>87</v>
      </c>
      <c r="C53" s="10" t="s">
        <v>88</v>
      </c>
      <c r="D53" s="18">
        <v>37.74</v>
      </c>
      <c r="E53" s="10">
        <v>3225</v>
      </c>
      <c r="F53" s="9" t="s">
        <v>72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37.74</v>
      </c>
      <c r="E54" s="23"/>
      <c r="F54" s="25"/>
      <c r="G54" s="26"/>
    </row>
    <row r="55" spans="1:7" x14ac:dyDescent="0.25">
      <c r="A55" s="9" t="s">
        <v>89</v>
      </c>
      <c r="B55" s="14" t="s">
        <v>90</v>
      </c>
      <c r="C55" s="10" t="s">
        <v>45</v>
      </c>
      <c r="D55" s="18">
        <v>60.77</v>
      </c>
      <c r="E55" s="10">
        <v>3223</v>
      </c>
      <c r="F55" s="9" t="s">
        <v>42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60.77</v>
      </c>
      <c r="E56" s="23"/>
      <c r="F56" s="25"/>
      <c r="G56" s="26"/>
    </row>
    <row r="57" spans="1:7" x14ac:dyDescent="0.25">
      <c r="A57" s="9" t="s">
        <v>91</v>
      </c>
      <c r="B57" s="14" t="s">
        <v>92</v>
      </c>
      <c r="C57" s="10" t="s">
        <v>93</v>
      </c>
      <c r="D57" s="18">
        <v>214.5</v>
      </c>
      <c r="E57" s="10">
        <v>3232</v>
      </c>
      <c r="F57" s="9" t="s">
        <v>52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214.5</v>
      </c>
      <c r="E58" s="23"/>
      <c r="F58" s="25"/>
      <c r="G58" s="26"/>
    </row>
    <row r="59" spans="1:7" x14ac:dyDescent="0.25">
      <c r="A59" s="9" t="s">
        <v>94</v>
      </c>
      <c r="B59" s="14" t="s">
        <v>95</v>
      </c>
      <c r="C59" s="10" t="s">
        <v>96</v>
      </c>
      <c r="D59" s="18">
        <v>65.7</v>
      </c>
      <c r="E59" s="10">
        <v>3236</v>
      </c>
      <c r="F59" s="9" t="s">
        <v>82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65.7</v>
      </c>
      <c r="E60" s="23"/>
      <c r="F60" s="25"/>
      <c r="G60" s="26"/>
    </row>
    <row r="61" spans="1:7" x14ac:dyDescent="0.25">
      <c r="A61" s="9" t="s">
        <v>97</v>
      </c>
      <c r="B61" s="14" t="s">
        <v>98</v>
      </c>
      <c r="C61" s="10" t="s">
        <v>99</v>
      </c>
      <c r="D61" s="18">
        <v>65.180000000000007</v>
      </c>
      <c r="E61" s="10">
        <v>3225</v>
      </c>
      <c r="F61" s="9" t="s">
        <v>72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65.180000000000007</v>
      </c>
      <c r="E62" s="23"/>
      <c r="F62" s="25"/>
      <c r="G62" s="26"/>
    </row>
    <row r="63" spans="1:7" x14ac:dyDescent="0.25">
      <c r="A63" s="9" t="s">
        <v>100</v>
      </c>
      <c r="B63" s="14" t="s">
        <v>101</v>
      </c>
      <c r="C63" s="10" t="s">
        <v>102</v>
      </c>
      <c r="D63" s="18">
        <v>791.95</v>
      </c>
      <c r="E63" s="10">
        <v>3222</v>
      </c>
      <c r="F63" s="9" t="s">
        <v>20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791.95</v>
      </c>
      <c r="E64" s="23"/>
      <c r="F64" s="25"/>
      <c r="G64" s="26"/>
    </row>
    <row r="65" spans="1:7" x14ac:dyDescent="0.25">
      <c r="A65" s="9" t="s">
        <v>103</v>
      </c>
      <c r="B65" s="14" t="s">
        <v>104</v>
      </c>
      <c r="C65" s="10" t="s">
        <v>105</v>
      </c>
      <c r="D65" s="18">
        <v>323.79000000000002</v>
      </c>
      <c r="E65" s="10">
        <v>3234</v>
      </c>
      <c r="F65" s="9" t="s">
        <v>24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323.79000000000002</v>
      </c>
      <c r="E66" s="23"/>
      <c r="F66" s="25"/>
      <c r="G66" s="26"/>
    </row>
    <row r="67" spans="1:7" x14ac:dyDescent="0.25">
      <c r="A67" s="9" t="s">
        <v>106</v>
      </c>
      <c r="B67" s="14" t="s">
        <v>107</v>
      </c>
      <c r="C67" s="10" t="s">
        <v>108</v>
      </c>
      <c r="D67" s="18">
        <v>812.01</v>
      </c>
      <c r="E67" s="10">
        <v>3293</v>
      </c>
      <c r="F67" s="9" t="s">
        <v>109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812.01</v>
      </c>
      <c r="E68" s="23"/>
      <c r="F68" s="25"/>
      <c r="G68" s="26"/>
    </row>
    <row r="69" spans="1:7" x14ac:dyDescent="0.25">
      <c r="A69" s="9" t="s">
        <v>110</v>
      </c>
      <c r="B69" s="14" t="s">
        <v>111</v>
      </c>
      <c r="C69" s="10" t="s">
        <v>31</v>
      </c>
      <c r="D69" s="18">
        <v>86.28</v>
      </c>
      <c r="E69" s="10">
        <v>3235</v>
      </c>
      <c r="F69" s="9" t="s">
        <v>112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86.28</v>
      </c>
      <c r="E70" s="23"/>
      <c r="F70" s="25"/>
      <c r="G70" s="26"/>
    </row>
    <row r="71" spans="1:7" x14ac:dyDescent="0.25">
      <c r="A71" s="9" t="s">
        <v>113</v>
      </c>
      <c r="B71" s="14" t="s">
        <v>114</v>
      </c>
      <c r="C71" s="10" t="s">
        <v>115</v>
      </c>
      <c r="D71" s="18">
        <v>10.55</v>
      </c>
      <c r="E71" s="10">
        <v>3225</v>
      </c>
      <c r="F71" s="9" t="s">
        <v>72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10.55</v>
      </c>
      <c r="E72" s="23"/>
      <c r="F72" s="25"/>
      <c r="G72" s="26"/>
    </row>
    <row r="73" spans="1:7" x14ac:dyDescent="0.25">
      <c r="A73" s="9" t="s">
        <v>116</v>
      </c>
      <c r="B73" s="14" t="s">
        <v>117</v>
      </c>
      <c r="C73" s="10" t="s">
        <v>81</v>
      </c>
      <c r="D73" s="18">
        <v>14.15</v>
      </c>
      <c r="E73" s="10">
        <v>3224</v>
      </c>
      <c r="F73" s="9" t="s">
        <v>118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14.15</v>
      </c>
      <c r="E74" s="23"/>
      <c r="F74" s="25"/>
      <c r="G74" s="26"/>
    </row>
    <row r="75" spans="1:7" x14ac:dyDescent="0.25">
      <c r="A75" s="9" t="s">
        <v>119</v>
      </c>
      <c r="B75" s="14" t="s">
        <v>120</v>
      </c>
      <c r="C75" s="10" t="s">
        <v>121</v>
      </c>
      <c r="D75" s="18">
        <v>260</v>
      </c>
      <c r="E75" s="10">
        <v>3299</v>
      </c>
      <c r="F75" s="9" t="s">
        <v>122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260</v>
      </c>
      <c r="E76" s="23"/>
      <c r="F76" s="25"/>
      <c r="G76" s="26"/>
    </row>
    <row r="77" spans="1:7" x14ac:dyDescent="0.25">
      <c r="A77" s="9" t="s">
        <v>123</v>
      </c>
      <c r="B77" s="14" t="s">
        <v>124</v>
      </c>
      <c r="C77" s="10" t="s">
        <v>125</v>
      </c>
      <c r="D77" s="18">
        <v>42.33</v>
      </c>
      <c r="E77" s="10">
        <v>3431</v>
      </c>
      <c r="F77" s="9" t="s">
        <v>28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42.33</v>
      </c>
      <c r="E78" s="23"/>
      <c r="F78" s="25"/>
      <c r="G78" s="26"/>
    </row>
    <row r="79" spans="1:7" x14ac:dyDescent="0.25">
      <c r="A79" s="9" t="s">
        <v>126</v>
      </c>
      <c r="B79" s="14" t="s">
        <v>127</v>
      </c>
      <c r="C79" s="10" t="s">
        <v>78</v>
      </c>
      <c r="D79" s="18">
        <v>179.91</v>
      </c>
      <c r="E79" s="10">
        <v>3222</v>
      </c>
      <c r="F79" s="9" t="s">
        <v>20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179.91</v>
      </c>
      <c r="E80" s="23"/>
      <c r="F80" s="25"/>
      <c r="G80" s="26"/>
    </row>
    <row r="81" spans="1:7" x14ac:dyDescent="0.25">
      <c r="A81" s="9"/>
      <c r="B81" s="14"/>
      <c r="C81" s="10"/>
      <c r="D81" s="18">
        <v>285</v>
      </c>
      <c r="E81" s="10">
        <v>3211</v>
      </c>
      <c r="F81" s="9" t="s">
        <v>65</v>
      </c>
      <c r="G81" s="27" t="s">
        <v>14</v>
      </c>
    </row>
    <row r="82" spans="1:7" x14ac:dyDescent="0.25">
      <c r="A82" s="9"/>
      <c r="B82" s="14"/>
      <c r="C82" s="10"/>
      <c r="D82" s="18">
        <v>156.1</v>
      </c>
      <c r="E82" s="10">
        <v>3214</v>
      </c>
      <c r="F82" s="9" t="s">
        <v>128</v>
      </c>
      <c r="G82" s="28" t="s">
        <v>14</v>
      </c>
    </row>
    <row r="83" spans="1:7" x14ac:dyDescent="0.25">
      <c r="A83" s="9"/>
      <c r="B83" s="14"/>
      <c r="C83" s="10"/>
      <c r="D83" s="18">
        <v>116.51</v>
      </c>
      <c r="E83" s="10">
        <v>3237</v>
      </c>
      <c r="F83" s="9" t="s">
        <v>129</v>
      </c>
      <c r="G83" s="28" t="s">
        <v>14</v>
      </c>
    </row>
    <row r="84" spans="1:7" x14ac:dyDescent="0.25">
      <c r="A84" s="9"/>
      <c r="B84" s="14"/>
      <c r="C84" s="10"/>
      <c r="D84" s="18">
        <v>40</v>
      </c>
      <c r="E84" s="10">
        <v>3299</v>
      </c>
      <c r="F84" s="9" t="s">
        <v>122</v>
      </c>
      <c r="G84" s="28" t="s">
        <v>14</v>
      </c>
    </row>
    <row r="85" spans="1:7" x14ac:dyDescent="0.25">
      <c r="A85" s="9"/>
      <c r="B85" s="14"/>
      <c r="C85" s="10"/>
      <c r="D85" s="18">
        <v>5593.81</v>
      </c>
      <c r="E85" s="10">
        <v>3958</v>
      </c>
      <c r="F85" s="9" t="s">
        <v>130</v>
      </c>
      <c r="G85" s="28" t="s">
        <v>14</v>
      </c>
    </row>
    <row r="86" spans="1:7" ht="21" customHeight="1" thickBot="1" x14ac:dyDescent="0.3">
      <c r="A86" s="21" t="s">
        <v>15</v>
      </c>
      <c r="B86" s="22"/>
      <c r="C86" s="23"/>
      <c r="D86" s="24">
        <f>SUM(D81:D85)</f>
        <v>6191.42</v>
      </c>
      <c r="E86" s="23"/>
      <c r="F86" s="25"/>
      <c r="G86" s="26"/>
    </row>
    <row r="87" spans="1:7" ht="15.75" thickBot="1" x14ac:dyDescent="0.3">
      <c r="A87" s="29" t="s">
        <v>131</v>
      </c>
      <c r="B87" s="30"/>
      <c r="C87" s="31"/>
      <c r="D87" s="32">
        <f>SUM(D8,D11,D13,D15,D18,D20,D22,D24,D26,D28,D30,D32,D34,D36,D38,D40,D42,D44,D46,D49,D52,D54,D56,D58,D60,D62,D64,D66,D68,D70,D72,D74,D76,D78,D80,D86)</f>
        <v>22958.94000000001</v>
      </c>
      <c r="E87" s="31"/>
      <c r="F87" s="33"/>
      <c r="G87" s="34"/>
    </row>
    <row r="88" spans="1:7" x14ac:dyDescent="0.25">
      <c r="A88" s="9"/>
      <c r="B88" s="14" t="s">
        <v>134</v>
      </c>
      <c r="C88" s="10" t="s">
        <v>135</v>
      </c>
      <c r="D88" s="18">
        <v>132580.51999999999</v>
      </c>
      <c r="E88" s="10">
        <v>3111</v>
      </c>
      <c r="F88" s="9" t="s">
        <v>136</v>
      </c>
      <c r="G88" s="35" t="s">
        <v>14</v>
      </c>
    </row>
    <row r="89" spans="1:7" x14ac:dyDescent="0.25">
      <c r="A89" s="9"/>
      <c r="B89" s="14" t="s">
        <v>134</v>
      </c>
      <c r="C89" s="10" t="s">
        <v>135</v>
      </c>
      <c r="D89" s="18">
        <v>21559.95</v>
      </c>
      <c r="E89" s="10">
        <v>31321</v>
      </c>
      <c r="F89" s="9" t="s">
        <v>132</v>
      </c>
      <c r="G89" s="35" t="s">
        <v>14</v>
      </c>
    </row>
    <row r="90" spans="1:7" x14ac:dyDescent="0.25">
      <c r="A90" s="9"/>
      <c r="B90" s="14" t="s">
        <v>134</v>
      </c>
      <c r="C90" s="10" t="s">
        <v>135</v>
      </c>
      <c r="D90" s="18">
        <v>3565.52</v>
      </c>
      <c r="E90" s="10">
        <v>32121</v>
      </c>
      <c r="F90" s="9" t="s">
        <v>133</v>
      </c>
      <c r="G90" s="35" t="s">
        <v>14</v>
      </c>
    </row>
    <row r="91" spans="1:7" x14ac:dyDescent="0.25">
      <c r="A91" s="9"/>
      <c r="B91" s="14"/>
      <c r="C91" s="10"/>
      <c r="D91" s="18">
        <f>D88+D89+D90</f>
        <v>157705.99</v>
      </c>
      <c r="E91" s="10"/>
      <c r="F91" s="9"/>
    </row>
    <row r="92" spans="1:7" x14ac:dyDescent="0.25">
      <c r="A92" s="9"/>
      <c r="B92" s="14" t="s">
        <v>137</v>
      </c>
      <c r="C92" s="10" t="s">
        <v>138</v>
      </c>
      <c r="D92" s="18">
        <v>3923.2</v>
      </c>
      <c r="E92" s="10">
        <v>31111</v>
      </c>
      <c r="F92" s="9" t="s">
        <v>139</v>
      </c>
      <c r="G92" t="s">
        <v>14</v>
      </c>
    </row>
    <row r="93" spans="1:7" x14ac:dyDescent="0.25">
      <c r="A93" s="9"/>
      <c r="B93" s="14" t="s">
        <v>134</v>
      </c>
      <c r="C93" s="10" t="s">
        <v>135</v>
      </c>
      <c r="D93" s="18">
        <v>280</v>
      </c>
      <c r="E93" s="10">
        <v>321211</v>
      </c>
      <c r="F93" s="9" t="s">
        <v>140</v>
      </c>
      <c r="G93" t="s">
        <v>14</v>
      </c>
    </row>
    <row r="94" spans="1:7" x14ac:dyDescent="0.25">
      <c r="A94" s="9"/>
      <c r="B94" s="14" t="s">
        <v>134</v>
      </c>
      <c r="C94" s="10" t="s">
        <v>135</v>
      </c>
      <c r="D94" s="18">
        <v>647.33000000000004</v>
      </c>
      <c r="E94" s="10">
        <v>313214</v>
      </c>
      <c r="F94" s="9" t="s">
        <v>141</v>
      </c>
      <c r="G94" t="s">
        <v>14</v>
      </c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 t="s">
        <v>137</v>
      </c>
      <c r="C96" s="10" t="s">
        <v>135</v>
      </c>
      <c r="D96" s="18">
        <v>4800</v>
      </c>
      <c r="E96" s="10">
        <v>311116</v>
      </c>
      <c r="F96" s="9" t="s">
        <v>142</v>
      </c>
      <c r="G96" t="s">
        <v>14</v>
      </c>
    </row>
    <row r="97" spans="1:7" x14ac:dyDescent="0.25">
      <c r="A97" s="9"/>
      <c r="B97" s="14" t="s">
        <v>137</v>
      </c>
      <c r="C97" s="10" t="s">
        <v>135</v>
      </c>
      <c r="D97" s="18">
        <v>792</v>
      </c>
      <c r="E97" s="10">
        <v>313215</v>
      </c>
      <c r="F97" s="9" t="s">
        <v>144</v>
      </c>
      <c r="G97" t="s">
        <v>14</v>
      </c>
    </row>
    <row r="98" spans="1:7" x14ac:dyDescent="0.25">
      <c r="A98" s="9"/>
      <c r="B98" s="14" t="s">
        <v>137</v>
      </c>
      <c r="C98" s="10" t="s">
        <v>135</v>
      </c>
      <c r="D98" s="18">
        <v>155.77000000000001</v>
      </c>
      <c r="E98" s="10">
        <v>321212</v>
      </c>
      <c r="F98" s="9" t="s">
        <v>143</v>
      </c>
      <c r="G98" t="s">
        <v>14</v>
      </c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 t="s">
        <v>147</v>
      </c>
      <c r="C100" s="10" t="s">
        <v>135</v>
      </c>
      <c r="D100" s="18">
        <v>961.42</v>
      </c>
      <c r="E100" s="10">
        <v>3111120</v>
      </c>
      <c r="F100" s="9" t="s">
        <v>145</v>
      </c>
      <c r="G100" t="s">
        <v>14</v>
      </c>
    </row>
    <row r="101" spans="1:7" x14ac:dyDescent="0.25">
      <c r="A101" s="9"/>
      <c r="B101" s="14" t="s">
        <v>147</v>
      </c>
      <c r="C101" s="10" t="s">
        <v>135</v>
      </c>
      <c r="D101" s="18">
        <v>140</v>
      </c>
      <c r="E101" s="10">
        <v>313212</v>
      </c>
      <c r="F101" s="9" t="s">
        <v>146</v>
      </c>
      <c r="G101" t="s">
        <v>14</v>
      </c>
    </row>
    <row r="102" spans="1:7" x14ac:dyDescent="0.25">
      <c r="A102" s="9"/>
      <c r="B102" s="14" t="s">
        <v>147</v>
      </c>
      <c r="C102" s="10" t="s">
        <v>135</v>
      </c>
      <c r="D102" s="18">
        <v>158.63</v>
      </c>
      <c r="E102" s="10">
        <v>321214</v>
      </c>
      <c r="F102" s="9" t="s">
        <v>143</v>
      </c>
      <c r="G102" t="s">
        <v>14</v>
      </c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 t="s">
        <v>148</v>
      </c>
      <c r="C104" s="10"/>
      <c r="D104" s="18">
        <f>D88+D89+D90+D92+D93+D94+D96+D97+D98+D100+D101+D102</f>
        <v>169564.34</v>
      </c>
      <c r="E104" s="10"/>
      <c r="F104" s="9"/>
    </row>
    <row r="105" spans="1:7" x14ac:dyDescent="0.25">
      <c r="A105" s="9"/>
      <c r="B105" s="36" t="s">
        <v>149</v>
      </c>
      <c r="C105" s="37"/>
      <c r="D105" s="38">
        <f>D104+D87</f>
        <v>192523.28</v>
      </c>
      <c r="E105" s="37"/>
      <c r="F105" s="39"/>
      <c r="G105" s="2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2024-10-17T09:40:41Z</cp:lastPrinted>
  <dcterms:created xsi:type="dcterms:W3CDTF">2024-03-05T11:42:46Z</dcterms:created>
  <dcterms:modified xsi:type="dcterms:W3CDTF">2024-10-17T09:56:19Z</dcterms:modified>
</cp:coreProperties>
</file>