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99" firstSheet="1" activeTab="1"/>
  </bookViews>
  <sheets>
    <sheet name="Prihodi" sheetId="1" state="hidden" r:id="rId1"/>
    <sheet name="Rashodi" sheetId="2" r:id="rId2"/>
    <sheet name="Broj djece" sheetId="3" state="hidden" r:id="rId3"/>
    <sheet name="Zaduženja roditelja" sheetId="4" state="hidden" r:id="rId4"/>
    <sheet name="Obračun " sheetId="5" state="hidden" r:id="rId5"/>
  </sheets>
  <definedNames/>
  <calcPr fullCalcOnLoad="1"/>
</workbook>
</file>

<file path=xl/sharedStrings.xml><?xml version="1.0" encoding="utf-8"?>
<sst xmlns="http://schemas.openxmlformats.org/spreadsheetml/2006/main" count="196" uniqueCount="135">
  <si>
    <t>Rashodi:</t>
  </si>
  <si>
    <t>Neutrošena sredstva:</t>
  </si>
  <si>
    <t>Red.br.</t>
  </si>
  <si>
    <t>Pozicija plana (konto)</t>
  </si>
  <si>
    <t>Predmet nabave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</si>
  <si>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</si>
  <si>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</si>
  <si>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</si>
  <si>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</si>
  <si>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</si>
  <si>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</si>
  <si>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</si>
  <si>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</si>
  <si>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>Za usvajanje prijedloga: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</si>
  <si>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</si>
  <si>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</si>
  <si>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</si>
  <si>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</si>
  <si>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</si>
  <si>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</si>
  <si>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</si>
  <si>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</si>
  <si>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</si>
  <si>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</si>
  <si>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</si>
  <si>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</si>
  <si>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</si>
  <si>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</si>
  <si>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</si>
  <si>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</si>
  <si>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</si>
  <si>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</si>
  <si>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</si>
  <si>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</si>
  <si>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</si>
  <si>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</si>
  <si>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</si>
  <si>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</si>
  <si>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</si>
  <si>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</si>
  <si>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</si>
  <si>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</si>
  <si>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</si>
  <si>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</si>
  <si>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</si>
  <si>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</si>
  <si>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</si>
  <si>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</si>
  <si>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</si>
  <si>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</si>
  <si>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</si>
  <si>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</si>
  <si>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</si>
  <si>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</si>
  <si>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</si>
  <si>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</si>
  <si>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</rPr>
      <t>(1x2)</t>
    </r>
    <r>
      <rPr>
        <b/>
        <sz val="8.5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</si>
  <si>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</si>
  <si>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</si>
  <si>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</si>
  <si>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</si>
  <si>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</si>
  <si>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</si>
  <si>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</rPr>
      <t>(5+6+7+8-9-10)</t>
    </r>
  </si>
  <si>
    <t>stolarija</t>
  </si>
  <si>
    <t>adap.kuh.</t>
  </si>
  <si>
    <t>Početno stanje 01.01.2010.</t>
  </si>
  <si>
    <t>Razlika tekuće godine + PS</t>
  </si>
  <si>
    <t>Ravnateljica škole:</t>
  </si>
  <si>
    <t>Predsjednica Školskog odbora:</t>
  </si>
  <si>
    <t xml:space="preserve"> </t>
  </si>
  <si>
    <t xml:space="preserve">OSNOVNA ŠKOLA PODTUREN </t>
  </si>
  <si>
    <t>ČAKOVEČKA 4</t>
  </si>
  <si>
    <t>OIB 73471093958</t>
  </si>
  <si>
    <t>URBROJ: 2109-01-39-19/01</t>
  </si>
  <si>
    <t>Vrsta postupka javne nabave</t>
  </si>
  <si>
    <t>Ugovor/okvirni sporazum</t>
  </si>
  <si>
    <t>CPV</t>
  </si>
  <si>
    <t>Podjeljeno u grupe</t>
  </si>
  <si>
    <t xml:space="preserve">DA </t>
  </si>
  <si>
    <t>15810000-9</t>
  </si>
  <si>
    <t>KRUH I PEKARSKI PROIZVODI</t>
  </si>
  <si>
    <t>NE</t>
  </si>
  <si>
    <t>ugovori</t>
  </si>
  <si>
    <t>Proračun u kojem su sredstva u financijskom planu</t>
  </si>
  <si>
    <t>DA</t>
  </si>
  <si>
    <t>09310000-5</t>
  </si>
  <si>
    <t>Marijana Cerovec</t>
  </si>
  <si>
    <t xml:space="preserve"> Ljiljana Ovčar</t>
  </si>
  <si>
    <t>MATERIJAL I SIROVINE ŠK.KUHINJE</t>
  </si>
  <si>
    <t>ENERGETSKA OBNOVA ZGRADE OŠP</t>
  </si>
  <si>
    <t>45454000-4</t>
  </si>
  <si>
    <t>71247000-1</t>
  </si>
  <si>
    <t>PROIZVODI</t>
  </si>
  <si>
    <t>15100000-9</t>
  </si>
  <si>
    <t>1.</t>
  </si>
  <si>
    <t>2.</t>
  </si>
  <si>
    <t>3.</t>
  </si>
  <si>
    <t>NAMIRNICE ZA ŠKOLSKU KUHINJU</t>
  </si>
  <si>
    <t>15000000-8</t>
  </si>
  <si>
    <t>4.</t>
  </si>
  <si>
    <t>ELEKTRIČNA ENERGIJA</t>
  </si>
  <si>
    <t>5.</t>
  </si>
  <si>
    <t xml:space="preserve">PLIN   </t>
  </si>
  <si>
    <t>09120000-6</t>
  </si>
  <si>
    <t>6.</t>
  </si>
  <si>
    <t xml:space="preserve">RADOVI NA ENERG.OBNOVI </t>
  </si>
  <si>
    <t>ZGRADE OŠ PODTUREN</t>
  </si>
  <si>
    <t>7.</t>
  </si>
  <si>
    <t>Međimurska županija</t>
  </si>
  <si>
    <t>Projekt EU-Županija</t>
  </si>
  <si>
    <t>PODRIJETLA,MESO I MESNI</t>
  </si>
  <si>
    <t>ugovor</t>
  </si>
  <si>
    <t>planirana  vrijednost nabave s PDV-om</t>
  </si>
  <si>
    <t>procjenjena vrijed.bez PDV-a</t>
  </si>
  <si>
    <t>jednostavna nabava</t>
  </si>
  <si>
    <t>Sufinanciranje roditelja i sredstava za shemu voća i mlijeka</t>
  </si>
  <si>
    <t>javna nabava-otvo-</t>
  </si>
  <si>
    <t>reni postupak</t>
  </si>
  <si>
    <t>ugovori-projektni</t>
  </si>
  <si>
    <t>natječaj</t>
  </si>
  <si>
    <t xml:space="preserve">                   PLANA  NABAVE ZA 2020 GODINU</t>
  </si>
  <si>
    <t>OSTALE USLUGE</t>
  </si>
  <si>
    <t>Ministarstvo obrazov.</t>
  </si>
  <si>
    <t>45421110-8</t>
  </si>
  <si>
    <t>22111000-1</t>
  </si>
  <si>
    <t>9.</t>
  </si>
  <si>
    <t>UDŽBENICI za  nove knjige</t>
  </si>
  <si>
    <t xml:space="preserve"> Međimurska županija</t>
  </si>
  <si>
    <t xml:space="preserve">                                  KLASA:400-02/19-01/01</t>
  </si>
  <si>
    <t xml:space="preserve">Na temelju  Zakona o javnoj nabavi i čl.118 Zakona o odgoju i obrazovanju u osnovnim i srednjim školama ,Zakona o izvršavanju državnog proračuna te čl.58 Statuta škole, a na prijedlog ravnatelja Školski </t>
  </si>
  <si>
    <t xml:space="preserve">odbor na sjednici održanoj 30.12.2019. godine donosi </t>
  </si>
  <si>
    <t xml:space="preserve">                                                                                     koji je u skladu sa financijskim planom proračuna za 2020. godinu</t>
  </si>
  <si>
    <t>PROIZVODI ŽIVOTINJSKOG</t>
  </si>
  <si>
    <t>Uređivanje,malanje zidova u školi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</si>
</sst>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k_n_-;\-* #,##0.00\ _k_n_-;_-* \-??\ _k_n_-;_-@_-"/>
    <numFmt numFmtId="173" formatCode="_-* #,##0\ _k_n_-;\-* #,##0\ _k_n_-;_-* \-??\ _k_n_-;_-@_-"/>
    <numFmt numFmtId="174" formatCode="#,##0.00_ ;\-#,##0.00\ "/>
    <numFmt numFmtId="175" formatCode="0.0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9.35"/>
      <name val="Arial Narrow"/>
      <family val="2"/>
    </font>
    <font>
      <b/>
      <sz val="9.35"/>
      <color indexed="10"/>
      <name val="Arial Narrow"/>
      <family val="2"/>
    </font>
    <font>
      <b/>
      <sz val="9.3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i/>
      <sz val="9.35"/>
      <name val="Arial Narrow"/>
      <family val="2"/>
    </font>
    <font>
      <i/>
      <sz val="9.35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8.5"/>
      <name val="Arial"/>
      <family val="2"/>
    </font>
    <font>
      <b/>
      <sz val="8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9.35"/>
      <name val="Arial"/>
      <family val="2"/>
    </font>
    <font>
      <sz val="8"/>
      <name val="Arial Narrow"/>
      <family val="2"/>
    </font>
    <font>
      <b/>
      <sz val="11"/>
      <color indexed="20"/>
      <name val="Calibri"/>
      <family val="2"/>
    </font>
    <font>
      <sz val="11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9.35"/>
      <name val="Arial Narrow"/>
      <family val="2"/>
    </font>
    <font>
      <u val="single"/>
      <sz val="9.35"/>
      <name val="Arial Narrow"/>
      <family val="2"/>
    </font>
    <font>
      <u val="single"/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8"/>
      <name val="Arial Narrow"/>
      <family val="2"/>
    </font>
    <font>
      <sz val="11"/>
      <color theme="9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2" borderId="0" applyNumberFormat="0" applyBorder="0" applyAlignment="0" applyProtection="0"/>
    <xf numFmtId="0" fontId="48" fillId="20" borderId="0" applyNumberFormat="0" applyBorder="0" applyAlignment="0" applyProtection="0"/>
    <xf numFmtId="0" fontId="48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0" borderId="0" applyNumberFormat="0" applyBorder="0" applyAlignment="0" applyProtection="0"/>
    <xf numFmtId="0" fontId="4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1" applyNumberFormat="0" applyAlignment="0" applyProtection="0"/>
    <xf numFmtId="0" fontId="42" fillId="2" borderId="2" applyNumberFormat="0" applyAlignment="0" applyProtection="0"/>
    <xf numFmtId="0" fontId="44" fillId="31" borderId="3" applyNumberFormat="0" applyAlignment="0" applyProtection="0"/>
    <xf numFmtId="0" fontId="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40" fillId="3" borderId="2" applyNumberForma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6" borderId="0" applyNumberFormat="0" applyBorder="0" applyAlignment="0" applyProtection="0"/>
    <xf numFmtId="0" fontId="4" fillId="37" borderId="7" applyNumberFormat="0" applyAlignment="0" applyProtection="0"/>
    <xf numFmtId="0" fontId="5" fillId="37" borderId="2" applyNumberFormat="0" applyAlignment="0" applyProtection="0"/>
    <xf numFmtId="0" fontId="43" fillId="0" borderId="8" applyNumberFormat="0" applyFill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5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11" fillId="38" borderId="0" applyNumberFormat="0" applyBorder="0" applyAlignment="0" applyProtection="0"/>
    <xf numFmtId="0" fontId="0" fillId="4" borderId="1" applyNumberFormat="0" applyFont="0" applyAlignment="0" applyProtection="0"/>
    <xf numFmtId="0" fontId="41" fillId="2" borderId="7" applyNumberFormat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3" fillId="39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</cellStyleXfs>
  <cellXfs count="22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72" fontId="19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2" fontId="20" fillId="0" borderId="13" xfId="100" applyFont="1" applyFill="1" applyBorder="1" applyAlignment="1" applyProtection="1">
      <alignment horizontal="right" vertical="center"/>
      <protection/>
    </xf>
    <xf numFmtId="4" fontId="18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4" fontId="20" fillId="0" borderId="13" xfId="10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2" fontId="19" fillId="0" borderId="0" xfId="100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72" fontId="18" fillId="0" borderId="0" xfId="100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>
      <alignment horizontal="center" vertical="center"/>
    </xf>
    <xf numFmtId="172" fontId="20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/>
    </xf>
    <xf numFmtId="4" fontId="20" fillId="0" borderId="0" xfId="100" applyNumberFormat="1" applyFont="1" applyFill="1" applyBorder="1" applyAlignment="1" applyProtection="1">
      <alignment/>
      <protection/>
    </xf>
    <xf numFmtId="4" fontId="20" fillId="11" borderId="0" xfId="100" applyNumberFormat="1" applyFont="1" applyFill="1" applyBorder="1" applyAlignment="1" applyProtection="1">
      <alignment/>
      <protection/>
    </xf>
    <xf numFmtId="172" fontId="19" fillId="11" borderId="0" xfId="100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 vertical="center"/>
    </xf>
    <xf numFmtId="173" fontId="20" fillId="0" borderId="0" xfId="10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2" fontId="25" fillId="0" borderId="0" xfId="100" applyFont="1" applyFill="1" applyBorder="1" applyAlignment="1" applyProtection="1">
      <alignment horizontal="left" vertic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/>
    </xf>
    <xf numFmtId="172" fontId="20" fillId="40" borderId="15" xfId="100" applyFont="1" applyFill="1" applyBorder="1" applyAlignment="1" applyProtection="1">
      <alignment horizontal="center" vertical="center"/>
      <protection/>
    </xf>
    <xf numFmtId="4" fontId="20" fillId="40" borderId="15" xfId="100" applyNumberFormat="1" applyFont="1" applyFill="1" applyBorder="1" applyAlignment="1" applyProtection="1">
      <alignment horizontal="center" vertical="center" wrapText="1"/>
      <protection/>
    </xf>
    <xf numFmtId="172" fontId="20" fillId="16" borderId="15" xfId="100" applyFont="1" applyFill="1" applyBorder="1" applyAlignment="1" applyProtection="1">
      <alignment horizontal="center" vertical="center"/>
      <protection/>
    </xf>
    <xf numFmtId="0" fontId="20" fillId="41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172" fontId="18" fillId="0" borderId="15" xfId="100" applyFont="1" applyFill="1" applyBorder="1" applyAlignment="1" applyProtection="1">
      <alignment vertical="center"/>
      <protection/>
    </xf>
    <xf numFmtId="4" fontId="18" fillId="0" borderId="15" xfId="0" applyNumberFormat="1" applyFont="1" applyBorder="1" applyAlignment="1">
      <alignment/>
    </xf>
    <xf numFmtId="2" fontId="18" fillId="0" borderId="1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172" fontId="20" fillId="0" borderId="15" xfId="100" applyFont="1" applyFill="1" applyBorder="1" applyAlignment="1" applyProtection="1">
      <alignment vertical="center"/>
      <protection/>
    </xf>
    <xf numFmtId="4" fontId="20" fillId="0" borderId="15" xfId="0" applyNumberFormat="1" applyFont="1" applyBorder="1" applyAlignment="1">
      <alignment/>
    </xf>
    <xf numFmtId="2" fontId="20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72" fontId="18" fillId="0" borderId="15" xfId="100" applyFont="1" applyFill="1" applyBorder="1" applyAlignment="1" applyProtection="1">
      <alignment horizontal="center" vertical="center"/>
      <protection/>
    </xf>
    <xf numFmtId="0" fontId="26" fillId="0" borderId="15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27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2" fontId="27" fillId="0" borderId="1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74" fontId="30" fillId="0" borderId="13" xfId="100" applyNumberFormat="1" applyFont="1" applyFill="1" applyBorder="1" applyAlignment="1" applyProtection="1">
      <alignment vertical="center"/>
      <protection/>
    </xf>
    <xf numFmtId="2" fontId="21" fillId="0" borderId="13" xfId="100" applyNumberFormat="1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2" fontId="30" fillId="0" borderId="1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2" fontId="0" fillId="0" borderId="0" xfId="10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0" fillId="11" borderId="0" xfId="100" applyFon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0" xfId="100" applyNumberFormat="1" applyFont="1" applyFill="1" applyBorder="1" applyAlignment="1" applyProtection="1">
      <alignment/>
      <protection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/>
    </xf>
    <xf numFmtId="3" fontId="0" fillId="0" borderId="13" xfId="0" applyNumberFormat="1" applyBorder="1" applyAlignment="1">
      <alignment horizontal="center" vertical="center"/>
    </xf>
    <xf numFmtId="4" fontId="0" fillId="0" borderId="13" xfId="100" applyNumberFormat="1" applyFont="1" applyFill="1" applyBorder="1" applyAlignment="1" applyProtection="1">
      <alignment horizontal="center" vertical="center"/>
      <protection/>
    </xf>
    <xf numFmtId="4" fontId="0" fillId="0" borderId="13" xfId="100" applyNumberFormat="1" applyFont="1" applyFill="1" applyBorder="1" applyAlignment="1" applyProtection="1">
      <alignment vertical="center"/>
      <protection/>
    </xf>
    <xf numFmtId="4" fontId="0" fillId="11" borderId="13" xfId="100" applyNumberFormat="1" applyFont="1" applyFill="1" applyBorder="1" applyAlignment="1" applyProtection="1">
      <alignment vertical="center"/>
      <protection/>
    </xf>
    <xf numFmtId="172" fontId="0" fillId="0" borderId="13" xfId="100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27" fillId="0" borderId="0" xfId="0" applyFont="1" applyAlignment="1">
      <alignment horizontal="left"/>
    </xf>
    <xf numFmtId="172" fontId="0" fillId="0" borderId="0" xfId="100" applyFont="1" applyFill="1" applyBorder="1" applyAlignment="1" applyProtection="1">
      <alignment vertical="center"/>
      <protection/>
    </xf>
    <xf numFmtId="172" fontId="0" fillId="11" borderId="0" xfId="100" applyFont="1" applyFill="1" applyBorder="1" applyAlignment="1" applyProtection="1">
      <alignment vertical="center"/>
      <protection/>
    </xf>
    <xf numFmtId="172" fontId="0" fillId="0" borderId="13" xfId="100" applyFont="1" applyFill="1" applyBorder="1" applyAlignment="1" applyProtection="1">
      <alignment/>
      <protection/>
    </xf>
    <xf numFmtId="1" fontId="20" fillId="0" borderId="0" xfId="100" applyNumberFormat="1" applyFont="1" applyFill="1" applyBorder="1" applyAlignment="1" applyProtection="1">
      <alignment horizontal="left" vertical="center"/>
      <protection/>
    </xf>
    <xf numFmtId="4" fontId="20" fillId="0" borderId="16" xfId="0" applyNumberFormat="1" applyFont="1" applyFill="1" applyBorder="1" applyAlignment="1">
      <alignment horizontal="center" vertical="center" wrapText="1"/>
    </xf>
    <xf numFmtId="172" fontId="18" fillId="2" borderId="15" xfId="100" applyFont="1" applyFill="1" applyBorder="1" applyAlignment="1" applyProtection="1">
      <alignment vertical="center"/>
      <protection/>
    </xf>
    <xf numFmtId="4" fontId="18" fillId="2" borderId="15" xfId="0" applyNumberFormat="1" applyFont="1" applyFill="1" applyBorder="1" applyAlignment="1">
      <alignment/>
    </xf>
    <xf numFmtId="2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 wrapText="1"/>
    </xf>
    <xf numFmtId="4" fontId="20" fillId="2" borderId="15" xfId="0" applyNumberFormat="1" applyFont="1" applyFill="1" applyBorder="1" applyAlignment="1">
      <alignment vertical="center"/>
    </xf>
    <xf numFmtId="172" fontId="26" fillId="0" borderId="15" xfId="100" applyFont="1" applyFill="1" applyBorder="1" applyAlignment="1" applyProtection="1">
      <alignment vertical="center"/>
      <protection/>
    </xf>
    <xf numFmtId="4" fontId="18" fillId="2" borderId="15" xfId="0" applyNumberFormat="1" applyFont="1" applyFill="1" applyBorder="1" applyAlignment="1">
      <alignment vertical="center"/>
    </xf>
    <xf numFmtId="0" fontId="18" fillId="0" borderId="15" xfId="0" applyFont="1" applyBorder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26" fillId="0" borderId="15" xfId="0" applyFont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4" fontId="26" fillId="0" borderId="15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51" fillId="0" borderId="0" xfId="0" applyNumberFormat="1" applyFont="1" applyFill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4" fontId="18" fillId="42" borderId="15" xfId="0" applyNumberFormat="1" applyFont="1" applyFill="1" applyBorder="1" applyAlignment="1">
      <alignment/>
    </xf>
    <xf numFmtId="2" fontId="18" fillId="42" borderId="15" xfId="0" applyNumberFormat="1" applyFont="1" applyFill="1" applyBorder="1" applyAlignment="1">
      <alignment vertical="center"/>
    </xf>
    <xf numFmtId="4" fontId="18" fillId="42" borderId="15" xfId="0" applyNumberFormat="1" applyFont="1" applyFill="1" applyBorder="1" applyAlignment="1">
      <alignment vertical="center"/>
    </xf>
    <xf numFmtId="0" fontId="52" fillId="0" borderId="15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18" fillId="42" borderId="15" xfId="0" applyFont="1" applyFill="1" applyBorder="1" applyAlignment="1">
      <alignment horizontal="center" vertical="center" wrapText="1"/>
    </xf>
    <xf numFmtId="0" fontId="18" fillId="42" borderId="15" xfId="0" applyFont="1" applyFill="1" applyBorder="1" applyAlignment="1">
      <alignment vertical="center" wrapText="1"/>
    </xf>
    <xf numFmtId="4" fontId="18" fillId="0" borderId="15" xfId="0" applyNumberFormat="1" applyFont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100" applyNumberFormat="1" applyFont="1" applyFill="1" applyBorder="1" applyAlignment="1" applyProtection="1">
      <alignment horizontal="left"/>
      <protection/>
    </xf>
    <xf numFmtId="172" fontId="18" fillId="0" borderId="0" xfId="100" applyFont="1" applyFill="1" applyBorder="1" applyAlignment="1" applyProtection="1">
      <alignment/>
      <protection/>
    </xf>
    <xf numFmtId="4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18" fillId="0" borderId="0" xfId="0" applyNumberFormat="1" applyFont="1" applyFill="1" applyAlignment="1">
      <alignment/>
    </xf>
    <xf numFmtId="172" fontId="18" fillId="0" borderId="15" xfId="100" applyFont="1" applyFill="1" applyBorder="1" applyAlignment="1" applyProtection="1">
      <alignment vertical="center" wrapText="1"/>
      <protection/>
    </xf>
    <xf numFmtId="0" fontId="18" fillId="0" borderId="15" xfId="0" applyFont="1" applyBorder="1" applyAlignment="1">
      <alignment vertical="center"/>
    </xf>
    <xf numFmtId="0" fontId="0" fillId="0" borderId="0" xfId="0" applyAlignment="1">
      <alignment/>
    </xf>
    <xf numFmtId="4" fontId="38" fillId="42" borderId="15" xfId="57" applyNumberForma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vertical="center" wrapText="1"/>
    </xf>
    <xf numFmtId="172" fontId="20" fillId="2" borderId="15" xfId="100" applyFont="1" applyFill="1" applyBorder="1" applyAlignment="1" applyProtection="1">
      <alignment vertical="center"/>
      <protection/>
    </xf>
    <xf numFmtId="4" fontId="20" fillId="2" borderId="15" xfId="0" applyNumberFormat="1" applyFont="1" applyFill="1" applyBorder="1" applyAlignment="1">
      <alignment/>
    </xf>
    <xf numFmtId="2" fontId="20" fillId="2" borderId="15" xfId="0" applyNumberFormat="1" applyFont="1" applyFill="1" applyBorder="1" applyAlignment="1">
      <alignment vertical="center"/>
    </xf>
    <xf numFmtId="0" fontId="20" fillId="2" borderId="15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172" fontId="50" fillId="0" borderId="0" xfId="100" applyFont="1" applyFill="1" applyBorder="1" applyAlignment="1" applyProtection="1">
      <alignment vertical="center"/>
      <protection/>
    </xf>
    <xf numFmtId="4" fontId="54" fillId="0" borderId="0" xfId="0" applyNumberFormat="1" applyFont="1" applyAlignment="1">
      <alignment/>
    </xf>
    <xf numFmtId="172" fontId="54" fillId="0" borderId="0" xfId="100" applyFont="1" applyFill="1" applyBorder="1" applyAlignment="1" applyProtection="1">
      <alignment vertical="center"/>
      <protection/>
    </xf>
    <xf numFmtId="0" fontId="54" fillId="0" borderId="0" xfId="0" applyFont="1" applyFill="1" applyAlignment="1">
      <alignment horizontal="center" vertical="center"/>
    </xf>
    <xf numFmtId="4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Alignment="1">
      <alignment vertical="center"/>
    </xf>
    <xf numFmtId="0" fontId="20" fillId="0" borderId="15" xfId="0" applyFont="1" applyBorder="1" applyAlignment="1">
      <alignment horizontal="left" vertical="center" wrapText="1"/>
    </xf>
    <xf numFmtId="4" fontId="38" fillId="42" borderId="15" xfId="57" applyNumberFormat="1" applyFont="1" applyFill="1" applyBorder="1" applyAlignment="1">
      <alignment vertical="center"/>
    </xf>
    <xf numFmtId="4" fontId="55" fillId="42" borderId="15" xfId="57" applyNumberFormat="1" applyFont="1" applyFill="1" applyBorder="1" applyAlignment="1">
      <alignment vertical="center"/>
    </xf>
    <xf numFmtId="4" fontId="38" fillId="42" borderId="0" xfId="57" applyNumberFormat="1" applyFill="1" applyBorder="1" applyAlignment="1">
      <alignment vertical="center"/>
    </xf>
    <xf numFmtId="4" fontId="50" fillId="0" borderId="15" xfId="0" applyNumberFormat="1" applyFont="1" applyFill="1" applyBorder="1" applyAlignment="1">
      <alignment vertical="center"/>
    </xf>
    <xf numFmtId="4" fontId="56" fillId="42" borderId="15" xfId="57" applyNumberFormat="1" applyFont="1" applyFill="1" applyBorder="1" applyAlignment="1">
      <alignment vertical="center"/>
    </xf>
    <xf numFmtId="0" fontId="38" fillId="42" borderId="15" xfId="57" applyFill="1" applyBorder="1" applyAlignment="1">
      <alignment horizontal="center" vertical="center" wrapText="1"/>
    </xf>
    <xf numFmtId="0" fontId="38" fillId="42" borderId="15" xfId="57" applyFill="1" applyBorder="1" applyAlignment="1">
      <alignment horizontal="center" vertical="center"/>
    </xf>
    <xf numFmtId="172" fontId="38" fillId="42" borderId="15" xfId="57" applyNumberFormat="1" applyFill="1" applyBorder="1" applyAlignment="1" applyProtection="1">
      <alignment vertical="center"/>
      <protection/>
    </xf>
    <xf numFmtId="4" fontId="38" fillId="42" borderId="15" xfId="57" applyNumberFormat="1" applyFill="1" applyBorder="1" applyAlignment="1" applyProtection="1">
      <alignment vertical="center"/>
      <protection/>
    </xf>
    <xf numFmtId="0" fontId="38" fillId="42" borderId="15" xfId="57" applyFill="1" applyBorder="1" applyAlignment="1">
      <alignment vertical="center"/>
    </xf>
    <xf numFmtId="4" fontId="63" fillId="42" borderId="15" xfId="57" applyNumberFormat="1" applyFont="1" applyFill="1" applyBorder="1" applyAlignment="1">
      <alignment vertical="center"/>
    </xf>
    <xf numFmtId="4" fontId="20" fillId="42" borderId="15" xfId="0" applyNumberFormat="1" applyFont="1" applyFill="1" applyBorder="1" applyAlignment="1">
      <alignment vertical="center"/>
    </xf>
    <xf numFmtId="4" fontId="53" fillId="42" borderId="15" xfId="57" applyNumberFormat="1" applyFont="1" applyFill="1" applyBorder="1" applyAlignment="1">
      <alignment vertical="center"/>
    </xf>
    <xf numFmtId="0" fontId="64" fillId="42" borderId="15" xfId="57" applyFont="1" applyFill="1" applyBorder="1" applyAlignment="1">
      <alignment vertical="center" wrapText="1"/>
    </xf>
    <xf numFmtId="4" fontId="54" fillId="42" borderId="15" xfId="0" applyNumberFormat="1" applyFont="1" applyFill="1" applyBorder="1" applyAlignment="1">
      <alignment vertical="center"/>
    </xf>
    <xf numFmtId="17" fontId="20" fillId="0" borderId="15" xfId="0" applyNumberFormat="1" applyFont="1" applyFill="1" applyBorder="1" applyAlignment="1">
      <alignment horizontal="center" vertical="center" wrapText="1"/>
    </xf>
    <xf numFmtId="4" fontId="64" fillId="42" borderId="15" xfId="57" applyNumberFormat="1" applyFont="1" applyFill="1" applyBorder="1" applyAlignment="1">
      <alignment vertical="center"/>
    </xf>
    <xf numFmtId="4" fontId="65" fillId="42" borderId="15" xfId="0" applyNumberFormat="1" applyFont="1" applyFill="1" applyBorder="1" applyAlignment="1">
      <alignment vertical="center"/>
    </xf>
    <xf numFmtId="4" fontId="50" fillId="42" borderId="15" xfId="0" applyNumberFormat="1" applyFont="1" applyFill="1" applyBorder="1" applyAlignment="1">
      <alignment vertical="center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172" fontId="58" fillId="0" borderId="15" xfId="100" applyFont="1" applyFill="1" applyBorder="1" applyAlignment="1" applyProtection="1">
      <alignment horizontal="center" vertical="center"/>
      <protection/>
    </xf>
    <xf numFmtId="2" fontId="58" fillId="0" borderId="15" xfId="0" applyNumberFormat="1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4" fontId="57" fillId="0" borderId="15" xfId="0" applyNumberFormat="1" applyFont="1" applyFill="1" applyBorder="1" applyAlignment="1">
      <alignment vertical="center"/>
    </xf>
    <xf numFmtId="4" fontId="58" fillId="0" borderId="15" xfId="0" applyNumberFormat="1" applyFont="1" applyFill="1" applyBorder="1" applyAlignment="1">
      <alignment vertical="center"/>
    </xf>
    <xf numFmtId="4" fontId="60" fillId="42" borderId="15" xfId="57" applyNumberFormat="1" applyFont="1" applyFill="1" applyBorder="1" applyAlignment="1">
      <alignment vertical="center"/>
    </xf>
    <xf numFmtId="4" fontId="57" fillId="0" borderId="15" xfId="0" applyNumberFormat="1" applyFont="1" applyBorder="1" applyAlignment="1">
      <alignment/>
    </xf>
    <xf numFmtId="0" fontId="18" fillId="0" borderId="17" xfId="0" applyFont="1" applyFill="1" applyBorder="1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172" fontId="18" fillId="0" borderId="17" xfId="100" applyFont="1" applyFill="1" applyBorder="1" applyAlignment="1" applyProtection="1">
      <alignment horizontal="center" vertical="center"/>
      <protection/>
    </xf>
    <xf numFmtId="2" fontId="18" fillId="0" borderId="17" xfId="0" applyNumberFormat="1" applyFont="1" applyFill="1" applyBorder="1" applyAlignment="1">
      <alignment vertical="center"/>
    </xf>
    <xf numFmtId="4" fontId="20" fillId="0" borderId="17" xfId="0" applyNumberFormat="1" applyFont="1" applyFill="1" applyBorder="1" applyAlignment="1">
      <alignment vertical="center"/>
    </xf>
    <xf numFmtId="4" fontId="18" fillId="0" borderId="17" xfId="0" applyNumberFormat="1" applyFont="1" applyFill="1" applyBorder="1" applyAlignment="1">
      <alignment vertical="center"/>
    </xf>
    <xf numFmtId="0" fontId="59" fillId="0" borderId="15" xfId="0" applyFon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4" fontId="51" fillId="0" borderId="15" xfId="0" applyNumberFormat="1" applyFont="1" applyFill="1" applyBorder="1" applyAlignment="1">
      <alignment vertical="center"/>
    </xf>
    <xf numFmtId="4" fontId="18" fillId="0" borderId="18" xfId="0" applyNumberFormat="1" applyFont="1" applyFill="1" applyBorder="1" applyAlignment="1">
      <alignment vertical="center"/>
    </xf>
    <xf numFmtId="0" fontId="52" fillId="0" borderId="15" xfId="0" applyFont="1" applyFill="1" applyBorder="1" applyAlignment="1">
      <alignment horizontal="left" vertical="center" wrapText="1"/>
    </xf>
    <xf numFmtId="4" fontId="21" fillId="18" borderId="13" xfId="0" applyNumberFormat="1" applyFont="1" applyFill="1" applyBorder="1" applyAlignment="1">
      <alignment horizontal="center" vertical="center"/>
    </xf>
    <xf numFmtId="4" fontId="21" fillId="16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72" fontId="20" fillId="16" borderId="13" xfId="100" applyFont="1" applyFill="1" applyBorder="1" applyAlignment="1" applyProtection="1">
      <alignment horizontal="center" vertical="center"/>
      <protection/>
    </xf>
    <xf numFmtId="173" fontId="23" fillId="0" borderId="0" xfId="100" applyNumberFormat="1" applyFont="1" applyFill="1" applyBorder="1" applyAlignment="1" applyProtection="1">
      <alignment horizontal="center"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7">
      <selection activeCell="E26" sqref="E26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13.57421875" style="1" customWidth="1"/>
    <col min="4" max="4" width="19.8515625" style="2" customWidth="1"/>
    <col min="5" max="5" width="18.421875" style="3" customWidth="1"/>
    <col min="6" max="7" width="17.7109375" style="3" customWidth="1"/>
    <col min="8" max="16384" width="9.140625" style="1" customWidth="1"/>
  </cols>
  <sheetData>
    <row r="2" spans="4:7" s="4" customFormat="1" ht="15" customHeight="1">
      <c r="D2" s="2"/>
      <c r="E2" s="5"/>
      <c r="F2" s="5"/>
      <c r="G2" s="5"/>
    </row>
    <row r="3" spans="1:7" s="4" customFormat="1" ht="21" customHeight="1">
      <c r="A3" s="217"/>
      <c r="B3" s="218"/>
      <c r="C3" s="219"/>
      <c r="D3" s="220"/>
      <c r="E3" s="215"/>
      <c r="F3" s="216"/>
      <c r="G3" s="216"/>
    </row>
    <row r="4" spans="1:7" s="4" customFormat="1" ht="26.25" customHeight="1">
      <c r="A4" s="217"/>
      <c r="B4" s="218"/>
      <c r="C4" s="219"/>
      <c r="D4" s="220"/>
      <c r="E4" s="215"/>
      <c r="F4" s="216"/>
      <c r="G4" s="216"/>
    </row>
    <row r="5" spans="1:7" s="10" customFormat="1" ht="21" customHeight="1">
      <c r="A5" s="6"/>
      <c r="B5" s="6"/>
      <c r="C5" s="7"/>
      <c r="D5" s="8"/>
      <c r="E5" s="9"/>
      <c r="F5" s="9"/>
      <c r="G5" s="9"/>
    </row>
    <row r="6" spans="1:7" s="10" customFormat="1" ht="21" customHeight="1">
      <c r="A6" s="6"/>
      <c r="B6" s="6"/>
      <c r="C6" s="11"/>
      <c r="D6" s="8"/>
      <c r="E6" s="9"/>
      <c r="F6" s="9"/>
      <c r="G6" s="9"/>
    </row>
    <row r="7" spans="1:7" s="10" customFormat="1" ht="21" customHeight="1">
      <c r="A7" s="6"/>
      <c r="B7" s="6"/>
      <c r="C7" s="7"/>
      <c r="D7" s="8"/>
      <c r="E7" s="9"/>
      <c r="F7" s="9"/>
      <c r="G7" s="9"/>
    </row>
    <row r="8" spans="1:7" s="10" customFormat="1" ht="21" customHeight="1">
      <c r="A8" s="6"/>
      <c r="B8" s="6"/>
      <c r="C8" s="11"/>
      <c r="D8" s="8"/>
      <c r="E8" s="9"/>
      <c r="F8" s="9"/>
      <c r="G8" s="9"/>
    </row>
    <row r="9" spans="1:7" ht="21" customHeight="1">
      <c r="A9" s="6"/>
      <c r="B9" s="6"/>
      <c r="C9" s="12"/>
      <c r="D9" s="8"/>
      <c r="E9" s="9"/>
      <c r="F9" s="13"/>
      <c r="G9" s="13"/>
    </row>
    <row r="10" spans="1:7" ht="21" customHeight="1">
      <c r="A10" s="6"/>
      <c r="B10" s="6"/>
      <c r="C10" s="12"/>
      <c r="D10" s="8"/>
      <c r="E10" s="9"/>
      <c r="F10" s="13"/>
      <c r="G10" s="13"/>
    </row>
    <row r="11" spans="1:7" ht="21" customHeight="1">
      <c r="A11" s="6"/>
      <c r="B11" s="6"/>
      <c r="C11" s="12"/>
      <c r="D11" s="8"/>
      <c r="E11" s="9"/>
      <c r="F11" s="13"/>
      <c r="G11" s="13"/>
    </row>
    <row r="12" spans="1:7" ht="21" customHeight="1">
      <c r="A12" s="6"/>
      <c r="B12" s="6"/>
      <c r="C12" s="12"/>
      <c r="D12" s="8"/>
      <c r="E12" s="9"/>
      <c r="F12" s="13"/>
      <c r="G12" s="13"/>
    </row>
    <row r="13" spans="1:7" ht="21" customHeight="1">
      <c r="A13" s="6"/>
      <c r="B13" s="6"/>
      <c r="C13" s="11"/>
      <c r="D13" s="8"/>
      <c r="E13" s="9"/>
      <c r="F13" s="13"/>
      <c r="G13" s="13"/>
    </row>
    <row r="14" spans="1:7" ht="21" customHeight="1">
      <c r="A14" s="6"/>
      <c r="B14" s="14"/>
      <c r="C14" s="11"/>
      <c r="D14" s="8"/>
      <c r="E14" s="9"/>
      <c r="F14" s="13"/>
      <c r="G14" s="13"/>
    </row>
    <row r="15" spans="2:7" s="15" customFormat="1" ht="21" customHeight="1">
      <c r="B15" s="16"/>
      <c r="C15" s="17"/>
      <c r="D15" s="8"/>
      <c r="E15" s="18"/>
      <c r="F15" s="18"/>
      <c r="G15" s="18"/>
    </row>
    <row r="16" spans="2:7" s="19" customFormat="1" ht="12.75" customHeight="1">
      <c r="B16" s="20"/>
      <c r="C16" s="21"/>
      <c r="D16" s="22"/>
      <c r="E16" s="23"/>
      <c r="F16" s="23"/>
      <c r="G16" s="23"/>
    </row>
    <row r="17" spans="2:4" s="5" customFormat="1" ht="12.75" customHeight="1">
      <c r="B17" s="24"/>
      <c r="D17" s="25"/>
    </row>
    <row r="18" spans="2:4" s="5" customFormat="1" ht="12.75" customHeight="1">
      <c r="B18" s="24"/>
      <c r="D18" s="25"/>
    </row>
    <row r="19" spans="2:4" s="23" customFormat="1" ht="12.75" customHeight="1">
      <c r="B19" s="26"/>
      <c r="D19" s="27"/>
    </row>
    <row r="20" spans="2:4" s="23" customFormat="1" ht="12.75" customHeight="1">
      <c r="B20" s="26"/>
      <c r="C20" s="28"/>
      <c r="D20" s="27"/>
    </row>
    <row r="21" spans="2:4" s="23" customFormat="1" ht="12.75" customHeight="1">
      <c r="B21" s="26"/>
      <c r="C21" s="28"/>
      <c r="D21" s="2"/>
    </row>
    <row r="22" spans="2:4" s="23" customFormat="1" ht="12.75" customHeight="1">
      <c r="B22" s="26"/>
      <c r="C22" s="29"/>
      <c r="D22" s="2"/>
    </row>
    <row r="23" spans="2:4" s="23" customFormat="1" ht="12.75" customHeight="1">
      <c r="B23" s="26"/>
      <c r="C23" s="29" t="s">
        <v>0</v>
      </c>
      <c r="D23" s="2"/>
    </row>
    <row r="24" spans="3:4" s="3" customFormat="1" ht="12.75" customHeight="1">
      <c r="C24" s="30" t="s">
        <v>1</v>
      </c>
      <c r="D24" s="31"/>
    </row>
    <row r="25" s="3" customFormat="1" ht="12.75" customHeight="1">
      <c r="D25" s="2"/>
    </row>
    <row r="26" ht="12.75" customHeight="1"/>
    <row r="27" ht="12.75" customHeight="1"/>
    <row r="28" ht="12.75" customHeight="1"/>
    <row r="29" ht="12.75" customHeight="1"/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 r:id="rId1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5"/>
  <sheetViews>
    <sheetView tabSelected="1" zoomScalePageLayoutView="0" workbookViewId="0" topLeftCell="A1">
      <selection activeCell="O27" sqref="O27"/>
    </sheetView>
  </sheetViews>
  <sheetFormatPr defaultColWidth="3.28125" defaultRowHeight="12.75"/>
  <cols>
    <col min="1" max="1" width="10.421875" style="32" customWidth="1"/>
    <col min="2" max="2" width="6.57421875" style="32" customWidth="1"/>
    <col min="3" max="3" width="26.8515625" style="4" customWidth="1"/>
    <col min="4" max="4" width="14.421875" style="25" customWidth="1"/>
    <col min="5" max="5" width="0" style="28" hidden="1" customWidth="1"/>
    <col min="6" max="12" width="0" style="4" hidden="1" customWidth="1"/>
    <col min="13" max="13" width="12.00390625" style="19" customWidth="1"/>
    <col min="14" max="14" width="10.421875" style="4" customWidth="1"/>
    <col min="15" max="15" width="15.00390625" style="4" customWidth="1"/>
    <col min="16" max="19" width="0" style="4" hidden="1" customWidth="1"/>
    <col min="20" max="20" width="13.57421875" style="5" customWidth="1"/>
    <col min="21" max="21" width="12.421875" style="5" customWidth="1"/>
    <col min="22" max="22" width="14.57421875" style="4" customWidth="1"/>
    <col min="23" max="27" width="3.28125" style="4" customWidth="1"/>
    <col min="28" max="28" width="10.7109375" style="4" customWidth="1"/>
    <col min="29" max="16384" width="3.28125" style="4" customWidth="1"/>
  </cols>
  <sheetData>
    <row r="1" spans="1:4" ht="13.5">
      <c r="A1" s="4"/>
      <c r="B1" s="19" t="s">
        <v>71</v>
      </c>
      <c r="C1" s="19"/>
      <c r="D1" s="33"/>
    </row>
    <row r="2" spans="1:4" ht="15.75" customHeight="1">
      <c r="A2" s="4"/>
      <c r="B2" s="19" t="s">
        <v>72</v>
      </c>
      <c r="C2" s="19"/>
      <c r="D2" s="33"/>
    </row>
    <row r="3" spans="2:3" ht="15.75" customHeight="1">
      <c r="B3" s="33" t="s">
        <v>73</v>
      </c>
      <c r="C3" s="33"/>
    </row>
    <row r="4" spans="2:3" ht="15.75" customHeight="1">
      <c r="B4" s="66" t="s">
        <v>129</v>
      </c>
      <c r="C4" s="116"/>
    </row>
    <row r="5" spans="1:21" s="151" customFormat="1" ht="15.75" customHeight="1">
      <c r="A5" s="146"/>
      <c r="B5" s="147" t="s">
        <v>70</v>
      </c>
      <c r="C5" s="148" t="s">
        <v>74</v>
      </c>
      <c r="D5" s="149"/>
      <c r="E5" s="150"/>
      <c r="M5" s="152"/>
      <c r="T5" s="153"/>
      <c r="U5" s="153"/>
    </row>
    <row r="6" spans="1:21" s="36" customFormat="1" ht="18" customHeight="1">
      <c r="A6" s="20"/>
      <c r="B6" s="34" t="s">
        <v>130</v>
      </c>
      <c r="C6" s="33"/>
      <c r="D6" s="25"/>
      <c r="E6" s="35"/>
      <c r="M6" s="65"/>
      <c r="T6" s="35"/>
      <c r="U6" s="35"/>
    </row>
    <row r="7" spans="1:21" s="36" customFormat="1" ht="28.5" customHeight="1">
      <c r="A7" s="34"/>
      <c r="B7" s="34" t="s">
        <v>131</v>
      </c>
      <c r="C7" s="33"/>
      <c r="D7" s="25"/>
      <c r="E7" s="35"/>
      <c r="M7" s="65"/>
      <c r="T7" s="35"/>
      <c r="U7" s="35"/>
    </row>
    <row r="8" spans="1:21" s="36" customFormat="1" ht="13.5">
      <c r="A8" s="34"/>
      <c r="B8" s="34"/>
      <c r="C8" s="33"/>
      <c r="D8" s="25"/>
      <c r="E8" s="35"/>
      <c r="M8" s="65"/>
      <c r="T8" s="35"/>
      <c r="U8" s="35"/>
    </row>
    <row r="9" spans="1:22" s="36" customFormat="1" ht="23.25" customHeight="1">
      <c r="A9" s="221" t="s">
        <v>121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</row>
    <row r="10" spans="1:21" s="36" customFormat="1" ht="13.5">
      <c r="A10" s="34"/>
      <c r="B10" s="34"/>
      <c r="C10" s="33" t="s">
        <v>132</v>
      </c>
      <c r="D10" s="25"/>
      <c r="E10" s="35"/>
      <c r="M10" s="65"/>
      <c r="T10" s="35"/>
      <c r="U10" s="35"/>
    </row>
    <row r="11" spans="1:21" s="36" customFormat="1" ht="13.5">
      <c r="A11" s="34"/>
      <c r="B11" s="34"/>
      <c r="C11" s="33"/>
      <c r="D11" s="25"/>
      <c r="E11" s="35"/>
      <c r="M11" s="65"/>
      <c r="T11" s="35"/>
      <c r="U11" s="35"/>
    </row>
    <row r="12" spans="2:20" ht="14.25" customHeight="1" hidden="1">
      <c r="B12" s="37"/>
      <c r="C12" s="38"/>
      <c r="D12" s="39"/>
      <c r="T12" s="35"/>
    </row>
    <row r="13" spans="1:22" ht="42" customHeight="1">
      <c r="A13" s="40" t="s">
        <v>2</v>
      </c>
      <c r="B13" s="41" t="s">
        <v>3</v>
      </c>
      <c r="C13" s="42" t="s">
        <v>4</v>
      </c>
      <c r="D13" s="43" t="s">
        <v>77</v>
      </c>
      <c r="E13" s="44" t="s">
        <v>5</v>
      </c>
      <c r="F13" s="45" t="s">
        <v>6</v>
      </c>
      <c r="G13" s="45" t="s">
        <v>7</v>
      </c>
      <c r="H13" s="46" t="s">
        <v>8</v>
      </c>
      <c r="I13" s="46" t="s">
        <v>9</v>
      </c>
      <c r="J13" s="47" t="s">
        <v>10</v>
      </c>
      <c r="K13" s="42" t="s">
        <v>11</v>
      </c>
      <c r="L13" s="40" t="s">
        <v>12</v>
      </c>
      <c r="M13" s="40" t="s">
        <v>78</v>
      </c>
      <c r="N13" s="40" t="s">
        <v>114</v>
      </c>
      <c r="O13" s="44" t="s">
        <v>113</v>
      </c>
      <c r="P13" s="45" t="s">
        <v>6</v>
      </c>
      <c r="Q13" s="45" t="s">
        <v>7</v>
      </c>
      <c r="R13" s="46" t="s">
        <v>8</v>
      </c>
      <c r="S13" s="46" t="s">
        <v>9</v>
      </c>
      <c r="T13" s="117" t="s">
        <v>75</v>
      </c>
      <c r="U13" s="117" t="s">
        <v>76</v>
      </c>
      <c r="V13" s="40" t="s">
        <v>84</v>
      </c>
    </row>
    <row r="14" spans="1:22" ht="30.75" customHeight="1">
      <c r="A14" s="40"/>
      <c r="B14" s="61">
        <v>32224</v>
      </c>
      <c r="C14" s="172" t="s">
        <v>89</v>
      </c>
      <c r="D14" s="63"/>
      <c r="E14"/>
      <c r="F14" s="52">
        <v>1444200</v>
      </c>
      <c r="G14" s="52">
        <v>1483200</v>
      </c>
      <c r="H14" s="52">
        <v>840000</v>
      </c>
      <c r="I14" s="52">
        <v>856000</v>
      </c>
      <c r="J14" s="52"/>
      <c r="K14" s="54"/>
      <c r="L14" s="54"/>
      <c r="M14" s="59"/>
      <c r="N14" s="59"/>
      <c r="O14" s="174"/>
      <c r="P14" s="57" t="e">
        <f>SUM(#REF!)</f>
        <v>#REF!</v>
      </c>
      <c r="Q14" s="57" t="e">
        <f>SUM(#REF!)</f>
        <v>#REF!</v>
      </c>
      <c r="R14" s="57" t="e">
        <f>SUM(#REF!)</f>
        <v>#REF!</v>
      </c>
      <c r="S14" s="57" t="e">
        <f>SUM(#REF!)</f>
        <v>#REF!</v>
      </c>
      <c r="T14" s="140"/>
      <c r="U14" s="145"/>
      <c r="V14" s="141"/>
    </row>
    <row r="15" spans="1:22" ht="30.75" customHeight="1">
      <c r="A15" s="188" t="s">
        <v>95</v>
      </c>
      <c r="B15" s="48"/>
      <c r="C15" s="126" t="s">
        <v>81</v>
      </c>
      <c r="D15" s="63" t="s">
        <v>80</v>
      </c>
      <c r="E15"/>
      <c r="F15" s="52"/>
      <c r="G15" s="52"/>
      <c r="H15" s="52"/>
      <c r="I15" s="52"/>
      <c r="J15" s="52"/>
      <c r="K15" s="54"/>
      <c r="L15" s="54"/>
      <c r="M15" s="59" t="s">
        <v>79</v>
      </c>
      <c r="N15" s="140">
        <v>42400</v>
      </c>
      <c r="O15" s="190">
        <v>53000</v>
      </c>
      <c r="P15" s="57"/>
      <c r="Q15" s="57"/>
      <c r="R15" s="57"/>
      <c r="S15" s="57"/>
      <c r="T15" s="140" t="s">
        <v>115</v>
      </c>
      <c r="U15" s="145" t="s">
        <v>83</v>
      </c>
      <c r="V15" s="141" t="s">
        <v>116</v>
      </c>
    </row>
    <row r="16" spans="1:22" ht="12.75" customHeight="1">
      <c r="A16" s="40" t="s">
        <v>96</v>
      </c>
      <c r="B16" s="48"/>
      <c r="C16" s="126" t="s">
        <v>133</v>
      </c>
      <c r="D16" s="63" t="s">
        <v>94</v>
      </c>
      <c r="E16"/>
      <c r="F16" s="52"/>
      <c r="G16" s="52"/>
      <c r="H16" s="52"/>
      <c r="I16" s="52"/>
      <c r="J16" s="52"/>
      <c r="K16" s="54"/>
      <c r="L16" s="54"/>
      <c r="M16" s="59" t="s">
        <v>79</v>
      </c>
      <c r="N16" s="140">
        <v>96000</v>
      </c>
      <c r="O16" s="190">
        <v>120000</v>
      </c>
      <c r="P16" s="57"/>
      <c r="Q16" s="57"/>
      <c r="R16" s="57"/>
      <c r="S16" s="57"/>
      <c r="T16" s="140" t="s">
        <v>115</v>
      </c>
      <c r="U16" s="145" t="s">
        <v>112</v>
      </c>
      <c r="V16" s="141"/>
    </row>
    <row r="17" spans="1:22" ht="12.75" customHeight="1">
      <c r="A17" s="40"/>
      <c r="B17" s="48"/>
      <c r="C17" s="126" t="s">
        <v>111</v>
      </c>
      <c r="D17" s="63"/>
      <c r="E17"/>
      <c r="F17" s="52"/>
      <c r="G17" s="52"/>
      <c r="H17" s="52"/>
      <c r="I17" s="52"/>
      <c r="J17" s="52"/>
      <c r="K17" s="54"/>
      <c r="L17" s="54"/>
      <c r="M17" s="59"/>
      <c r="N17" s="53"/>
      <c r="O17" s="173"/>
      <c r="P17" s="57"/>
      <c r="Q17" s="57"/>
      <c r="R17" s="57"/>
      <c r="S17" s="57"/>
      <c r="T17" s="140"/>
      <c r="U17" s="145"/>
      <c r="V17" s="141"/>
    </row>
    <row r="18" spans="1:22" ht="12.75" customHeight="1">
      <c r="A18" s="40"/>
      <c r="B18" s="48"/>
      <c r="C18" s="126" t="s">
        <v>93</v>
      </c>
      <c r="D18" s="63"/>
      <c r="E18"/>
      <c r="F18" s="52"/>
      <c r="G18" s="52"/>
      <c r="H18" s="52"/>
      <c r="I18" s="52"/>
      <c r="J18" s="52"/>
      <c r="K18" s="54"/>
      <c r="L18" s="54"/>
      <c r="M18" s="59"/>
      <c r="N18" s="53"/>
      <c r="O18" s="173"/>
      <c r="P18" s="57"/>
      <c r="Q18" s="57"/>
      <c r="R18" s="57"/>
      <c r="S18" s="57"/>
      <c r="T18" s="140"/>
      <c r="U18" s="145"/>
      <c r="V18" s="141"/>
    </row>
    <row r="19" spans="1:22" ht="12.75" customHeight="1">
      <c r="A19" s="40" t="s">
        <v>97</v>
      </c>
      <c r="B19" s="48"/>
      <c r="C19" s="126" t="s">
        <v>98</v>
      </c>
      <c r="D19" s="63" t="s">
        <v>99</v>
      </c>
      <c r="E19"/>
      <c r="F19" s="52"/>
      <c r="G19" s="52"/>
      <c r="H19" s="52"/>
      <c r="I19" s="52"/>
      <c r="J19" s="52"/>
      <c r="K19" s="54"/>
      <c r="L19" s="54"/>
      <c r="M19" s="59" t="s">
        <v>85</v>
      </c>
      <c r="N19" s="53">
        <v>105840</v>
      </c>
      <c r="O19" s="189">
        <v>132300</v>
      </c>
      <c r="P19" s="57"/>
      <c r="Q19" s="57"/>
      <c r="R19" s="57"/>
      <c r="S19" s="57"/>
      <c r="T19" s="140" t="s">
        <v>115</v>
      </c>
      <c r="U19" s="145" t="s">
        <v>83</v>
      </c>
      <c r="V19" s="141"/>
    </row>
    <row r="20" spans="1:22" ht="12.75" customHeight="1">
      <c r="A20" s="40" t="s">
        <v>100</v>
      </c>
      <c r="B20" s="61">
        <v>32231</v>
      </c>
      <c r="C20" s="126" t="s">
        <v>101</v>
      </c>
      <c r="D20" s="63" t="s">
        <v>86</v>
      </c>
      <c r="E20"/>
      <c r="F20" s="52"/>
      <c r="G20" s="52"/>
      <c r="H20" s="52"/>
      <c r="I20" s="52"/>
      <c r="J20" s="52"/>
      <c r="K20" s="54"/>
      <c r="L20" s="54"/>
      <c r="M20" s="59" t="s">
        <v>82</v>
      </c>
      <c r="N20" s="53">
        <v>68000</v>
      </c>
      <c r="O20" s="189">
        <v>85000</v>
      </c>
      <c r="P20" s="57"/>
      <c r="Q20" s="57"/>
      <c r="R20" s="57"/>
      <c r="S20" s="57"/>
      <c r="T20" s="140" t="s">
        <v>115</v>
      </c>
      <c r="U20" s="145" t="s">
        <v>83</v>
      </c>
      <c r="V20" s="141" t="s">
        <v>109</v>
      </c>
    </row>
    <row r="21" spans="1:22" ht="12.75" customHeight="1">
      <c r="A21" s="40" t="s">
        <v>102</v>
      </c>
      <c r="B21" s="61">
        <v>32233</v>
      </c>
      <c r="C21" s="126" t="s">
        <v>103</v>
      </c>
      <c r="D21" s="63" t="s">
        <v>104</v>
      </c>
      <c r="E21"/>
      <c r="F21" s="52"/>
      <c r="G21" s="52"/>
      <c r="H21" s="52"/>
      <c r="I21" s="52"/>
      <c r="J21" s="52"/>
      <c r="K21" s="54"/>
      <c r="L21" s="54"/>
      <c r="M21" s="59" t="s">
        <v>82</v>
      </c>
      <c r="N21" s="53">
        <v>132000</v>
      </c>
      <c r="O21" s="189">
        <v>165000</v>
      </c>
      <c r="P21" s="57"/>
      <c r="Q21" s="57"/>
      <c r="R21" s="57"/>
      <c r="S21" s="57"/>
      <c r="T21" s="140" t="s">
        <v>115</v>
      </c>
      <c r="U21" s="145" t="s">
        <v>83</v>
      </c>
      <c r="V21" s="141" t="s">
        <v>109</v>
      </c>
    </row>
    <row r="22" spans="1:22" ht="12.75" customHeight="1">
      <c r="A22" s="40"/>
      <c r="B22" s="61">
        <v>4511</v>
      </c>
      <c r="C22" s="172" t="s">
        <v>90</v>
      </c>
      <c r="D22" s="63"/>
      <c r="E22"/>
      <c r="F22" s="52"/>
      <c r="G22" s="52"/>
      <c r="H22" s="52"/>
      <c r="I22" s="52"/>
      <c r="J22" s="52"/>
      <c r="K22" s="54"/>
      <c r="L22" s="54"/>
      <c r="M22" s="59"/>
      <c r="N22" s="140"/>
      <c r="O22" s="187"/>
      <c r="P22" s="57"/>
      <c r="Q22" s="57"/>
      <c r="R22" s="57"/>
      <c r="S22" s="57"/>
      <c r="T22" s="140"/>
      <c r="U22" s="145" t="s">
        <v>83</v>
      </c>
      <c r="V22" s="141"/>
    </row>
    <row r="23" spans="1:22" ht="12.75" customHeight="1">
      <c r="A23" s="40" t="s">
        <v>105</v>
      </c>
      <c r="B23" s="48"/>
      <c r="C23" s="126" t="s">
        <v>106</v>
      </c>
      <c r="D23" s="63" t="s">
        <v>91</v>
      </c>
      <c r="E23"/>
      <c r="F23" s="52"/>
      <c r="G23" s="52"/>
      <c r="H23" s="52"/>
      <c r="I23" s="52"/>
      <c r="J23" s="52"/>
      <c r="K23" s="54"/>
      <c r="L23" s="54"/>
      <c r="M23" s="59" t="s">
        <v>82</v>
      </c>
      <c r="N23" s="53">
        <v>415012.2</v>
      </c>
      <c r="O23" s="189">
        <v>518765.34</v>
      </c>
      <c r="P23" s="57"/>
      <c r="Q23" s="57"/>
      <c r="R23" s="57"/>
      <c r="S23" s="57"/>
      <c r="T23" s="140" t="s">
        <v>117</v>
      </c>
      <c r="U23" s="145" t="s">
        <v>119</v>
      </c>
      <c r="V23" s="141" t="s">
        <v>110</v>
      </c>
    </row>
    <row r="24" spans="1:22" ht="12.75" customHeight="1">
      <c r="A24" s="40"/>
      <c r="B24" s="48"/>
      <c r="C24" s="126" t="s">
        <v>107</v>
      </c>
      <c r="D24" s="63"/>
      <c r="E24"/>
      <c r="F24" s="52"/>
      <c r="G24" s="52"/>
      <c r="H24" s="52"/>
      <c r="I24" s="52"/>
      <c r="J24" s="52"/>
      <c r="K24" s="54"/>
      <c r="L24" s="54"/>
      <c r="M24" s="59"/>
      <c r="N24" s="53"/>
      <c r="O24" s="173"/>
      <c r="P24" s="57"/>
      <c r="Q24" s="57"/>
      <c r="R24" s="57"/>
      <c r="S24" s="57"/>
      <c r="T24" s="140" t="s">
        <v>118</v>
      </c>
      <c r="U24" s="145" t="s">
        <v>120</v>
      </c>
      <c r="V24" s="141"/>
    </row>
    <row r="25" spans="1:22" ht="12.75" customHeight="1">
      <c r="A25" s="40" t="s">
        <v>108</v>
      </c>
      <c r="B25" s="48"/>
      <c r="C25" s="126" t="s">
        <v>122</v>
      </c>
      <c r="D25" s="63" t="s">
        <v>92</v>
      </c>
      <c r="E25"/>
      <c r="F25" s="52"/>
      <c r="G25" s="52"/>
      <c r="H25" s="52"/>
      <c r="I25" s="52"/>
      <c r="J25" s="52"/>
      <c r="K25" s="54"/>
      <c r="L25" s="54"/>
      <c r="M25" s="59" t="s">
        <v>82</v>
      </c>
      <c r="N25" s="53">
        <v>83210.66</v>
      </c>
      <c r="O25" s="189">
        <v>104012.33</v>
      </c>
      <c r="P25" s="57"/>
      <c r="Q25" s="57"/>
      <c r="R25" s="57"/>
      <c r="S25" s="57"/>
      <c r="T25" s="140" t="s">
        <v>115</v>
      </c>
      <c r="U25" s="145" t="s">
        <v>112</v>
      </c>
      <c r="V25" s="141" t="s">
        <v>110</v>
      </c>
    </row>
    <row r="26" spans="1:22" ht="12.75" customHeight="1">
      <c r="A26" s="40" t="s">
        <v>126</v>
      </c>
      <c r="B26" s="48">
        <v>4511</v>
      </c>
      <c r="C26" s="126" t="s">
        <v>134</v>
      </c>
      <c r="D26" s="63" t="s">
        <v>124</v>
      </c>
      <c r="E26"/>
      <c r="F26" s="52"/>
      <c r="G26" s="52"/>
      <c r="H26" s="52"/>
      <c r="I26" s="52"/>
      <c r="J26" s="52"/>
      <c r="K26" s="54"/>
      <c r="L26" s="54"/>
      <c r="M26" s="59" t="s">
        <v>82</v>
      </c>
      <c r="N26" s="53">
        <v>43600</v>
      </c>
      <c r="O26" s="189">
        <v>54500</v>
      </c>
      <c r="P26" s="57"/>
      <c r="Q26" s="57"/>
      <c r="R26" s="57"/>
      <c r="S26" s="57"/>
      <c r="T26" s="140" t="s">
        <v>115</v>
      </c>
      <c r="U26" s="145" t="s">
        <v>83</v>
      </c>
      <c r="V26" s="214" t="s">
        <v>128</v>
      </c>
    </row>
    <row r="27" spans="1:22" ht="12.75" customHeight="1">
      <c r="A27" s="40"/>
      <c r="B27" s="48"/>
      <c r="C27" s="126" t="s">
        <v>127</v>
      </c>
      <c r="D27" s="63" t="s">
        <v>125</v>
      </c>
      <c r="E27"/>
      <c r="F27" s="52"/>
      <c r="G27" s="52"/>
      <c r="H27" s="52"/>
      <c r="I27" s="52"/>
      <c r="J27" s="52"/>
      <c r="K27" s="54"/>
      <c r="L27" s="54"/>
      <c r="M27" s="59" t="s">
        <v>85</v>
      </c>
      <c r="N27" s="53">
        <v>96000</v>
      </c>
      <c r="O27" s="189">
        <v>120000</v>
      </c>
      <c r="P27" s="57"/>
      <c r="Q27" s="57"/>
      <c r="R27" s="57"/>
      <c r="S27" s="57"/>
      <c r="T27" s="140" t="s">
        <v>115</v>
      </c>
      <c r="U27" s="145" t="s">
        <v>83</v>
      </c>
      <c r="V27" s="141" t="s">
        <v>123</v>
      </c>
    </row>
    <row r="28" spans="1:30" ht="12.75" customHeight="1">
      <c r="A28" s="40"/>
      <c r="B28" s="48"/>
      <c r="C28" s="126"/>
      <c r="D28" s="63"/>
      <c r="E28"/>
      <c r="F28" s="52"/>
      <c r="G28" s="52"/>
      <c r="H28" s="52"/>
      <c r="I28" s="52"/>
      <c r="J28" s="52"/>
      <c r="K28" s="54"/>
      <c r="L28" s="54"/>
      <c r="M28" s="59"/>
      <c r="N28" s="53"/>
      <c r="O28" s="189"/>
      <c r="P28" s="57"/>
      <c r="Q28" s="57"/>
      <c r="R28" s="57"/>
      <c r="S28" s="57"/>
      <c r="T28" s="140"/>
      <c r="U28" s="145"/>
      <c r="V28" s="141"/>
      <c r="AD28" s="145"/>
    </row>
    <row r="29" spans="1:22" ht="12.75" customHeight="1">
      <c r="A29" s="40"/>
      <c r="B29" s="53" t="s">
        <v>69</v>
      </c>
      <c r="C29" s="210"/>
      <c r="D29" s="209"/>
      <c r="E29" s="209"/>
      <c r="F29" s="209"/>
      <c r="G29" s="209"/>
      <c r="H29" s="209"/>
      <c r="I29" s="209"/>
      <c r="J29" s="209"/>
      <c r="K29" s="54"/>
      <c r="L29" s="60"/>
      <c r="M29" s="54"/>
      <c r="N29" s="211"/>
      <c r="O29" t="s">
        <v>68</v>
      </c>
      <c r="P29" s="57"/>
      <c r="Q29" s="57"/>
      <c r="R29" s="57"/>
      <c r="S29" s="57"/>
      <c r="T29" s="140"/>
      <c r="U29" s="145"/>
      <c r="V29" s="141"/>
    </row>
    <row r="30" spans="1:22" ht="12.75" customHeight="1">
      <c r="A30" s="40"/>
      <c r="B30" s="53" t="s">
        <v>88</v>
      </c>
      <c r="C30" s="212"/>
      <c r="D30" s="140"/>
      <c r="E30" s="209"/>
      <c r="F30" s="209"/>
      <c r="G30" s="209"/>
      <c r="H30" s="209"/>
      <c r="I30" s="209"/>
      <c r="J30" s="209"/>
      <c r="K30" s="54"/>
      <c r="L30" s="60"/>
      <c r="M30" s="145"/>
      <c r="N30" s="213"/>
      <c r="O30" t="s">
        <v>87</v>
      </c>
      <c r="P30" s="57"/>
      <c r="Q30" s="57"/>
      <c r="R30" s="57"/>
      <c r="S30" s="57"/>
      <c r="T30" s="140"/>
      <c r="U30" s="145"/>
      <c r="V30" s="141"/>
    </row>
    <row r="31" spans="1:22" ht="12.75" customHeight="1">
      <c r="A31" s="40"/>
      <c r="B31" s="48"/>
      <c r="C31" s="126"/>
      <c r="D31" s="63"/>
      <c r="E31"/>
      <c r="F31" s="52"/>
      <c r="G31" s="52"/>
      <c r="H31" s="52"/>
      <c r="I31" s="52"/>
      <c r="J31" s="52"/>
      <c r="K31" s="54"/>
      <c r="L31" s="54"/>
      <c r="M31" s="59"/>
      <c r="N31" s="53"/>
      <c r="O31" s="173"/>
      <c r="P31" s="57"/>
      <c r="Q31" s="57"/>
      <c r="R31" s="57"/>
      <c r="S31" s="57"/>
      <c r="T31" s="140"/>
      <c r="U31" s="145"/>
      <c r="V31" s="141"/>
    </row>
    <row r="32" spans="1:22" ht="12.75" customHeight="1">
      <c r="A32" s="40"/>
      <c r="B32" s="48"/>
      <c r="C32" s="126"/>
      <c r="D32" s="63"/>
      <c r="E32"/>
      <c r="F32" s="52"/>
      <c r="G32" s="52"/>
      <c r="H32" s="52"/>
      <c r="I32" s="52"/>
      <c r="J32" s="52"/>
      <c r="K32" s="54"/>
      <c r="L32" s="54"/>
      <c r="M32" s="59"/>
      <c r="N32" s="53"/>
      <c r="O32" s="173"/>
      <c r="P32" s="57"/>
      <c r="Q32" s="57"/>
      <c r="R32" s="57"/>
      <c r="S32" s="57"/>
      <c r="T32" s="140"/>
      <c r="U32" s="145"/>
      <c r="V32" s="141"/>
    </row>
    <row r="33" spans="1:22" ht="12.75" customHeight="1">
      <c r="A33" s="40"/>
      <c r="B33" s="202"/>
      <c r="C33" s="203"/>
      <c r="D33" s="204"/>
      <c r="E33"/>
      <c r="F33" s="205"/>
      <c r="G33" s="205"/>
      <c r="H33" s="205"/>
      <c r="I33" s="205"/>
      <c r="J33" s="205"/>
      <c r="K33" s="201"/>
      <c r="L33" s="201"/>
      <c r="M33" s="206"/>
      <c r="N33" s="207"/>
      <c r="O33" s="189"/>
      <c r="P33" s="57"/>
      <c r="Q33" s="57"/>
      <c r="R33" s="57"/>
      <c r="S33" s="57"/>
      <c r="T33" s="140"/>
      <c r="U33" s="145"/>
      <c r="V33" s="141"/>
    </row>
    <row r="34" spans="1:22" ht="12.75" customHeight="1">
      <c r="A34" s="140"/>
      <c r="B34" s="54"/>
      <c r="C34" s="54"/>
      <c r="D34" s="194"/>
      <c r="E34" s="208"/>
      <c r="F34" s="195"/>
      <c r="G34" s="195"/>
      <c r="H34" s="195"/>
      <c r="I34" s="195"/>
      <c r="J34" s="195"/>
      <c r="K34" s="196"/>
      <c r="L34" s="196"/>
      <c r="M34" s="197"/>
      <c r="N34" s="198"/>
      <c r="O34" s="199"/>
      <c r="P34" s="200"/>
      <c r="Q34" s="200"/>
      <c r="R34" s="200"/>
      <c r="S34" s="200"/>
      <c r="T34" s="192"/>
      <c r="U34" s="193"/>
      <c r="V34" s="126"/>
    </row>
    <row r="35" spans="1:22" ht="12.75" customHeight="1">
      <c r="A35" s="54"/>
      <c r="B35" s="54"/>
      <c r="C35" s="54"/>
      <c r="D35" s="63"/>
      <c r="E35" s="209"/>
      <c r="F35" s="52"/>
      <c r="G35" s="52"/>
      <c r="H35" s="52"/>
      <c r="I35" s="52"/>
      <c r="J35" s="52"/>
      <c r="K35" s="54"/>
      <c r="L35" s="54"/>
      <c r="M35" s="59"/>
      <c r="N35" s="53"/>
      <c r="O35" s="173"/>
      <c r="P35" s="57"/>
      <c r="Q35" s="57"/>
      <c r="R35" s="57"/>
      <c r="S35" s="57"/>
      <c r="T35" s="40"/>
      <c r="U35" s="48"/>
      <c r="V35" s="126"/>
    </row>
    <row r="36" spans="1:22" ht="12.75" customHeight="1">
      <c r="A36" s="40"/>
      <c r="B36" s="53"/>
      <c r="C36" s="210"/>
      <c r="D36" s="209"/>
      <c r="E36" s="209"/>
      <c r="F36" s="209"/>
      <c r="G36" s="209"/>
      <c r="H36" s="209"/>
      <c r="I36" s="209"/>
      <c r="J36" s="209"/>
      <c r="K36" s="54"/>
      <c r="L36" s="60"/>
      <c r="M36" s="54"/>
      <c r="N36" s="211"/>
      <c r="O36"/>
      <c r="P36" s="142"/>
      <c r="S36" s="5"/>
      <c r="T36" s="142"/>
      <c r="U36" s="145"/>
      <c r="V36" s="141"/>
    </row>
    <row r="37" spans="1:22" ht="12.75" customHeight="1">
      <c r="A37" s="40"/>
      <c r="B37" s="53"/>
      <c r="C37" s="212"/>
      <c r="D37" s="140"/>
      <c r="E37" s="209"/>
      <c r="F37" s="209"/>
      <c r="G37" s="209"/>
      <c r="H37" s="209"/>
      <c r="I37" s="209"/>
      <c r="J37" s="209"/>
      <c r="K37" s="54"/>
      <c r="L37" s="60"/>
      <c r="M37" s="145"/>
      <c r="N37" s="213"/>
      <c r="O37"/>
      <c r="P37" s="135"/>
      <c r="S37" s="5"/>
      <c r="T37" s="135"/>
      <c r="U37" s="145"/>
      <c r="V37" s="141"/>
    </row>
    <row r="38" spans="1:28" ht="12.75" customHeight="1">
      <c r="A38" s="61"/>
      <c r="B38" s="48"/>
      <c r="C38" s="55"/>
      <c r="D38" s="154"/>
      <c r="E38" s="51"/>
      <c r="F38" s="52"/>
      <c r="G38" s="52"/>
      <c r="H38" s="52"/>
      <c r="I38" s="52"/>
      <c r="J38" s="53"/>
      <c r="K38" s="53"/>
      <c r="L38" s="62"/>
      <c r="M38" s="59"/>
      <c r="N38" s="184"/>
      <c r="O38" s="191"/>
      <c r="P38" s="52"/>
      <c r="Q38" s="52"/>
      <c r="R38" s="52"/>
      <c r="S38" s="52"/>
      <c r="T38" s="138"/>
      <c r="U38" s="145"/>
      <c r="V38" s="62"/>
      <c r="AB38" s="5"/>
    </row>
    <row r="39" spans="1:28" ht="12.75" customHeight="1">
      <c r="A39" s="61"/>
      <c r="B39" s="48"/>
      <c r="C39" s="49"/>
      <c r="D39" s="155"/>
      <c r="E39" s="51"/>
      <c r="F39" s="52"/>
      <c r="G39" s="52"/>
      <c r="H39" s="52"/>
      <c r="I39" s="52"/>
      <c r="J39" s="51"/>
      <c r="K39" s="53"/>
      <c r="L39" s="62"/>
      <c r="M39" s="59"/>
      <c r="N39" s="53"/>
      <c r="O39" s="173"/>
      <c r="P39" s="52"/>
      <c r="Q39" s="52"/>
      <c r="R39" s="52"/>
      <c r="S39" s="52"/>
      <c r="T39" s="138"/>
      <c r="U39" s="145"/>
      <c r="V39" s="62"/>
      <c r="AB39" s="5"/>
    </row>
    <row r="40" spans="1:22" ht="28.5" customHeight="1">
      <c r="A40" s="61"/>
      <c r="B40" s="48"/>
      <c r="C40" s="49"/>
      <c r="D40" s="155"/>
      <c r="E40" s="51"/>
      <c r="F40" s="52"/>
      <c r="G40" s="52"/>
      <c r="H40" s="52"/>
      <c r="I40" s="52"/>
      <c r="J40" s="51"/>
      <c r="K40" s="53"/>
      <c r="L40" s="62"/>
      <c r="M40" s="59"/>
      <c r="N40" s="53"/>
      <c r="O40" s="173"/>
      <c r="P40" s="52"/>
      <c r="Q40" s="52"/>
      <c r="R40" s="52"/>
      <c r="S40" s="52"/>
      <c r="T40" s="138"/>
      <c r="U40" s="145"/>
      <c r="V40" s="54"/>
    </row>
    <row r="41" spans="1:28" ht="12.75" customHeight="1">
      <c r="A41" s="61"/>
      <c r="B41" s="61"/>
      <c r="C41" s="49"/>
      <c r="D41" s="50"/>
      <c r="E41" s="51"/>
      <c r="F41" s="52"/>
      <c r="G41" s="52"/>
      <c r="H41" s="52"/>
      <c r="I41" s="52"/>
      <c r="J41" s="51"/>
      <c r="K41" s="53"/>
      <c r="L41" s="62"/>
      <c r="M41" s="59"/>
      <c r="N41" s="59"/>
      <c r="O41" s="174"/>
      <c r="P41" s="52"/>
      <c r="Q41" s="52"/>
      <c r="R41" s="52"/>
      <c r="S41" s="52"/>
      <c r="T41" s="138"/>
      <c r="U41" s="145"/>
      <c r="V41" s="62"/>
      <c r="AB41" s="5"/>
    </row>
    <row r="42" spans="1:28" ht="12.75" customHeight="1">
      <c r="A42" s="61"/>
      <c r="B42" s="61"/>
      <c r="C42" s="55"/>
      <c r="D42" s="50"/>
      <c r="E42" s="51"/>
      <c r="F42" s="52"/>
      <c r="G42" s="52"/>
      <c r="H42" s="52"/>
      <c r="I42" s="52"/>
      <c r="J42" s="51"/>
      <c r="K42" s="53"/>
      <c r="L42" s="62"/>
      <c r="M42" s="59"/>
      <c r="N42" s="59"/>
      <c r="O42" s="174"/>
      <c r="P42" s="52"/>
      <c r="Q42" s="52"/>
      <c r="R42" s="52"/>
      <c r="S42" s="52"/>
      <c r="T42" s="138"/>
      <c r="U42" s="145"/>
      <c r="V42" s="62"/>
      <c r="AB42" s="5"/>
    </row>
    <row r="43" spans="1:22" ht="12.75" customHeight="1">
      <c r="A43" s="61"/>
      <c r="B43" s="61"/>
      <c r="C43" s="55"/>
      <c r="D43" s="50"/>
      <c r="E43" s="51"/>
      <c r="F43" s="52"/>
      <c r="G43" s="52"/>
      <c r="H43" s="52"/>
      <c r="I43" s="52"/>
      <c r="J43" s="51"/>
      <c r="K43" s="53"/>
      <c r="L43" s="62"/>
      <c r="M43" s="59"/>
      <c r="N43" s="59"/>
      <c r="O43" s="174"/>
      <c r="P43" s="52"/>
      <c r="Q43" s="52"/>
      <c r="R43" s="52"/>
      <c r="S43" s="52"/>
      <c r="T43" s="138"/>
      <c r="U43" s="145"/>
      <c r="V43" s="54"/>
    </row>
    <row r="44" spans="1:22" ht="21" customHeight="1">
      <c r="A44" s="61"/>
      <c r="B44" s="128"/>
      <c r="C44" s="64"/>
      <c r="D44" s="124"/>
      <c r="E44" s="136"/>
      <c r="F44" s="129"/>
      <c r="G44" s="129"/>
      <c r="H44" s="129"/>
      <c r="I44" s="129"/>
      <c r="J44" s="129"/>
      <c r="K44" s="130"/>
      <c r="L44" s="130"/>
      <c r="M44" s="131"/>
      <c r="N44" s="59"/>
      <c r="O44" s="174"/>
      <c r="P44" s="136"/>
      <c r="Q44" s="136"/>
      <c r="R44" s="136"/>
      <c r="S44" s="136"/>
      <c r="T44" s="136"/>
      <c r="U44" s="136"/>
      <c r="V44" s="62"/>
    </row>
    <row r="45" spans="1:22" ht="12.75" customHeight="1">
      <c r="A45" s="61"/>
      <c r="B45" s="48"/>
      <c r="C45" s="49"/>
      <c r="D45" s="50"/>
      <c r="E45" s="51"/>
      <c r="F45" s="52"/>
      <c r="G45" s="52"/>
      <c r="H45" s="52"/>
      <c r="I45" s="52"/>
      <c r="J45" s="51"/>
      <c r="K45" s="54"/>
      <c r="L45" s="62"/>
      <c r="M45" s="59"/>
      <c r="N45" s="53"/>
      <c r="O45" s="157"/>
      <c r="P45" s="52"/>
      <c r="Q45" s="52"/>
      <c r="R45" s="52"/>
      <c r="S45" s="52"/>
      <c r="T45" s="51"/>
      <c r="U45" s="53"/>
      <c r="V45" s="62"/>
    </row>
    <row r="46" spans="1:22" ht="12.75" customHeight="1">
      <c r="A46" s="40"/>
      <c r="B46" s="48"/>
      <c r="C46" s="49"/>
      <c r="D46" s="50"/>
      <c r="E46" s="51"/>
      <c r="F46" s="52"/>
      <c r="G46" s="52"/>
      <c r="H46" s="52"/>
      <c r="I46" s="52"/>
      <c r="J46" s="51"/>
      <c r="K46" s="54"/>
      <c r="L46" s="62"/>
      <c r="M46" s="59"/>
      <c r="N46" s="53"/>
      <c r="O46" s="157"/>
      <c r="P46" s="52"/>
      <c r="Q46" s="52"/>
      <c r="R46" s="52"/>
      <c r="S46" s="52"/>
      <c r="T46" s="51"/>
      <c r="U46" s="53"/>
      <c r="V46" s="62"/>
    </row>
    <row r="47" spans="1:33" ht="12.75" customHeight="1">
      <c r="A47" s="40"/>
      <c r="B47" s="48"/>
      <c r="C47" s="49"/>
      <c r="D47" s="50"/>
      <c r="E47" s="51"/>
      <c r="F47" s="52"/>
      <c r="G47" s="52"/>
      <c r="H47" s="52"/>
      <c r="I47" s="52"/>
      <c r="J47" s="51"/>
      <c r="K47" s="54"/>
      <c r="L47" s="62"/>
      <c r="M47" s="59"/>
      <c r="N47" s="53"/>
      <c r="O47"/>
      <c r="P47" s="156"/>
      <c r="Q47"/>
      <c r="R47"/>
      <c r="S47"/>
      <c r="T47"/>
      <c r="U47"/>
      <c r="V47"/>
      <c r="W47"/>
      <c r="Y47" s="19"/>
      <c r="AF47" s="5"/>
      <c r="AG47" s="142"/>
    </row>
    <row r="48" spans="1:33" ht="12.75" customHeight="1">
      <c r="A48" s="40"/>
      <c r="B48" s="48"/>
      <c r="C48" s="49"/>
      <c r="D48" s="50"/>
      <c r="E48" s="51"/>
      <c r="F48" s="52"/>
      <c r="G48" s="52"/>
      <c r="H48" s="52"/>
      <c r="I48" s="52"/>
      <c r="J48" s="51"/>
      <c r="K48" s="54"/>
      <c r="L48" s="62"/>
      <c r="M48" s="59"/>
      <c r="N48" s="59"/>
      <c r="O48"/>
      <c r="P48" s="156"/>
      <c r="Q48"/>
      <c r="R48"/>
      <c r="S48"/>
      <c r="T48"/>
      <c r="U48"/>
      <c r="V48"/>
      <c r="W48"/>
      <c r="Y48" s="19"/>
      <c r="AA48" s="5"/>
      <c r="AF48" s="5"/>
      <c r="AG48" s="135"/>
    </row>
    <row r="49" spans="1:22" ht="12.75" customHeight="1">
      <c r="A49" s="40"/>
      <c r="B49" s="61"/>
      <c r="C49" s="55"/>
      <c r="D49" s="50"/>
      <c r="E49" s="51"/>
      <c r="F49" s="52"/>
      <c r="G49" s="52"/>
      <c r="H49" s="52"/>
      <c r="I49" s="52"/>
      <c r="J49" s="51"/>
      <c r="K49" s="54"/>
      <c r="L49" s="62"/>
      <c r="M49" s="59"/>
      <c r="N49" s="59"/>
      <c r="O49" s="174"/>
      <c r="P49" s="139"/>
      <c r="Q49" s="139"/>
      <c r="R49" s="139"/>
      <c r="S49" s="139"/>
      <c r="T49" s="51"/>
      <c r="U49" s="53"/>
      <c r="V49" s="62"/>
    </row>
    <row r="50" spans="1:22" ht="12.75" customHeight="1">
      <c r="A50" s="40"/>
      <c r="B50" s="61"/>
      <c r="C50" s="55"/>
      <c r="D50" s="50"/>
      <c r="E50" s="51"/>
      <c r="F50" s="52"/>
      <c r="G50" s="52"/>
      <c r="H50" s="52"/>
      <c r="I50" s="52"/>
      <c r="J50" s="51"/>
      <c r="K50" s="54"/>
      <c r="L50" s="62"/>
      <c r="M50" s="59"/>
      <c r="N50" s="59"/>
      <c r="O50" s="59"/>
      <c r="P50" s="52"/>
      <c r="Q50" s="52"/>
      <c r="R50" s="52"/>
      <c r="S50" s="52"/>
      <c r="T50" s="51"/>
      <c r="U50" s="53"/>
      <c r="V50" s="62"/>
    </row>
    <row r="51" spans="1:22" ht="12.75" customHeight="1">
      <c r="A51" s="48"/>
      <c r="B51" s="48"/>
      <c r="C51" s="49"/>
      <c r="D51" s="50"/>
      <c r="E51" s="51"/>
      <c r="F51" s="52"/>
      <c r="G51" s="52"/>
      <c r="H51" s="52"/>
      <c r="I51" s="52"/>
      <c r="J51" s="51"/>
      <c r="K51" s="54"/>
      <c r="L51" s="62"/>
      <c r="M51" s="59"/>
      <c r="N51" s="53"/>
      <c r="O51" s="173"/>
      <c r="P51" s="52"/>
      <c r="Q51" s="52"/>
      <c r="R51" s="52"/>
      <c r="S51" s="52"/>
      <c r="T51" s="51"/>
      <c r="U51" s="53"/>
      <c r="V51" s="62"/>
    </row>
    <row r="52" spans="1:22" ht="12.75" customHeight="1">
      <c r="A52" s="48"/>
      <c r="B52" s="48"/>
      <c r="C52" s="49"/>
      <c r="D52" s="50"/>
      <c r="E52" s="51"/>
      <c r="F52" s="52"/>
      <c r="G52" s="52"/>
      <c r="H52" s="52"/>
      <c r="I52" s="52"/>
      <c r="J52" s="51"/>
      <c r="K52" s="54"/>
      <c r="L52" s="62"/>
      <c r="M52" s="59"/>
      <c r="N52" s="53"/>
      <c r="O52" s="173"/>
      <c r="P52" s="52"/>
      <c r="Q52" s="52"/>
      <c r="R52" s="52"/>
      <c r="S52" s="52"/>
      <c r="T52" s="51"/>
      <c r="U52" s="53"/>
      <c r="V52" s="62"/>
    </row>
    <row r="53" spans="1:22" ht="12.75" customHeight="1">
      <c r="A53" s="48"/>
      <c r="B53" s="48"/>
      <c r="C53" s="55"/>
      <c r="D53" s="50"/>
      <c r="E53" s="51"/>
      <c r="F53" s="52"/>
      <c r="G53" s="52"/>
      <c r="H53" s="52"/>
      <c r="I53" s="52"/>
      <c r="J53" s="51"/>
      <c r="K53" s="54"/>
      <c r="L53" s="62"/>
      <c r="M53" s="59"/>
      <c r="N53" s="59"/>
      <c r="O53" s="176"/>
      <c r="P53" s="52"/>
      <c r="Q53" s="52"/>
      <c r="R53" s="52"/>
      <c r="S53" s="52"/>
      <c r="T53" s="51"/>
      <c r="U53" s="53"/>
      <c r="V53" s="62"/>
    </row>
    <row r="54" spans="1:22" ht="12.75" customHeight="1">
      <c r="A54" s="48"/>
      <c r="B54" s="48"/>
      <c r="C54" s="49"/>
      <c r="D54" s="50"/>
      <c r="E54" s="51"/>
      <c r="F54" s="52"/>
      <c r="G54" s="52"/>
      <c r="H54" s="52"/>
      <c r="I54" s="52"/>
      <c r="J54" s="51"/>
      <c r="K54" s="54"/>
      <c r="L54" s="62"/>
      <c r="M54" s="59"/>
      <c r="N54" s="53"/>
      <c r="O54" s="157"/>
      <c r="P54" s="52"/>
      <c r="Q54" s="52"/>
      <c r="R54" s="52"/>
      <c r="S54" s="52"/>
      <c r="T54" s="51"/>
      <c r="U54" s="53"/>
      <c r="V54" s="62"/>
    </row>
    <row r="55" spans="1:22" ht="12.75" customHeight="1">
      <c r="A55" s="40"/>
      <c r="B55" s="48"/>
      <c r="C55" s="49"/>
      <c r="D55" s="50"/>
      <c r="E55" s="51"/>
      <c r="F55" s="52"/>
      <c r="G55" s="52"/>
      <c r="H55" s="52"/>
      <c r="I55" s="52"/>
      <c r="J55" s="51"/>
      <c r="K55" s="54"/>
      <c r="L55" s="62"/>
      <c r="M55" s="59"/>
      <c r="N55" s="53"/>
      <c r="O55" s="157"/>
      <c r="P55" s="52"/>
      <c r="Q55" s="52"/>
      <c r="R55" s="52"/>
      <c r="S55" s="52"/>
      <c r="T55" s="51"/>
      <c r="U55" s="53"/>
      <c r="V55" s="62"/>
    </row>
    <row r="56" spans="1:22" ht="12.75" customHeight="1">
      <c r="A56" s="40"/>
      <c r="B56" s="48"/>
      <c r="C56" s="49"/>
      <c r="D56" s="50"/>
      <c r="E56" s="51"/>
      <c r="F56" s="52"/>
      <c r="G56" s="52"/>
      <c r="H56" s="52"/>
      <c r="I56" s="52"/>
      <c r="J56" s="51"/>
      <c r="K56" s="54"/>
      <c r="L56" s="62"/>
      <c r="M56" s="59"/>
      <c r="N56" s="53"/>
      <c r="O56" s="157"/>
      <c r="P56" s="52"/>
      <c r="Q56" s="52"/>
      <c r="R56" s="52"/>
      <c r="S56" s="52"/>
      <c r="T56" s="51"/>
      <c r="U56" s="53"/>
      <c r="V56" s="62"/>
    </row>
    <row r="57" spans="1:22" ht="12.75" customHeight="1">
      <c r="A57" s="48"/>
      <c r="B57" s="48"/>
      <c r="C57" s="49"/>
      <c r="D57" s="50"/>
      <c r="E57" s="51"/>
      <c r="F57" s="52"/>
      <c r="G57" s="52"/>
      <c r="H57" s="52"/>
      <c r="I57" s="52"/>
      <c r="J57" s="51"/>
      <c r="K57" s="54"/>
      <c r="L57" s="62"/>
      <c r="M57" s="59"/>
      <c r="N57" s="53"/>
      <c r="O57" s="157"/>
      <c r="P57" s="52"/>
      <c r="Q57" s="52"/>
      <c r="R57" s="52"/>
      <c r="S57" s="52"/>
      <c r="T57" s="51"/>
      <c r="U57" s="53"/>
      <c r="V57" s="62"/>
    </row>
    <row r="58" spans="1:22" s="127" customFormat="1" ht="24.75" customHeight="1">
      <c r="A58" s="48"/>
      <c r="B58" s="48"/>
      <c r="C58" s="49"/>
      <c r="D58" s="50"/>
      <c r="E58" s="51"/>
      <c r="F58" s="52"/>
      <c r="G58" s="52"/>
      <c r="H58" s="52"/>
      <c r="I58" s="52"/>
      <c r="J58" s="51"/>
      <c r="K58" s="54"/>
      <c r="L58" s="62"/>
      <c r="M58" s="59"/>
      <c r="N58" s="53"/>
      <c r="O58" s="157"/>
      <c r="P58" s="52"/>
      <c r="Q58" s="52"/>
      <c r="R58" s="52"/>
      <c r="S58" s="52"/>
      <c r="T58" s="51"/>
      <c r="U58" s="53"/>
      <c r="V58" s="62"/>
    </row>
    <row r="59" spans="1:22" s="127" customFormat="1" ht="24.75" customHeight="1">
      <c r="A59" s="48"/>
      <c r="B59" s="61"/>
      <c r="C59" s="55"/>
      <c r="D59" s="56"/>
      <c r="E59" s="57"/>
      <c r="F59" s="58"/>
      <c r="G59" s="58"/>
      <c r="H59" s="58"/>
      <c r="I59" s="58"/>
      <c r="J59" s="57"/>
      <c r="K59" s="60"/>
      <c r="L59" s="47"/>
      <c r="M59" s="59"/>
      <c r="N59" s="59"/>
      <c r="O59" s="174"/>
      <c r="P59" s="58"/>
      <c r="Q59" s="58"/>
      <c r="R59" s="58"/>
      <c r="S59" s="58"/>
      <c r="T59" s="57"/>
      <c r="U59" s="53"/>
      <c r="V59" s="62"/>
    </row>
    <row r="60" spans="1:22" s="127" customFormat="1" ht="24.75" customHeight="1">
      <c r="A60" s="61"/>
      <c r="B60" s="61"/>
      <c r="C60" s="55"/>
      <c r="D60" s="56"/>
      <c r="E60" s="57"/>
      <c r="F60" s="58"/>
      <c r="G60" s="58"/>
      <c r="H60" s="58"/>
      <c r="I60" s="58"/>
      <c r="J60" s="57"/>
      <c r="K60" s="60"/>
      <c r="L60" s="47"/>
      <c r="M60" s="59"/>
      <c r="N60" s="59"/>
      <c r="O60" s="176"/>
      <c r="P60" s="58"/>
      <c r="Q60" s="58"/>
      <c r="R60" s="58"/>
      <c r="S60" s="58"/>
      <c r="T60" s="57"/>
      <c r="U60" s="53"/>
      <c r="V60" s="62"/>
    </row>
    <row r="61" spans="1:22" ht="12.75" customHeight="1">
      <c r="A61" s="40"/>
      <c r="B61" s="48"/>
      <c r="C61" s="49"/>
      <c r="D61" s="50"/>
      <c r="E61" s="51"/>
      <c r="F61" s="52"/>
      <c r="G61" s="52"/>
      <c r="H61" s="52"/>
      <c r="I61" s="52"/>
      <c r="J61" s="51"/>
      <c r="K61" s="54"/>
      <c r="L61" s="62"/>
      <c r="M61" s="59"/>
      <c r="N61" s="53"/>
      <c r="O61" s="157"/>
      <c r="P61" s="52"/>
      <c r="Q61" s="52"/>
      <c r="R61" s="52"/>
      <c r="S61" s="52"/>
      <c r="T61" s="51"/>
      <c r="U61" s="53"/>
      <c r="V61" s="62"/>
    </row>
    <row r="62" spans="1:22" ht="12.75" customHeight="1">
      <c r="A62" s="40"/>
      <c r="B62" s="48"/>
      <c r="C62" s="49"/>
      <c r="D62" s="50"/>
      <c r="E62" s="51"/>
      <c r="F62" s="52"/>
      <c r="G62" s="52"/>
      <c r="H62" s="52"/>
      <c r="I62" s="52"/>
      <c r="J62" s="51"/>
      <c r="K62" s="54"/>
      <c r="L62" s="62"/>
      <c r="M62" s="59"/>
      <c r="N62" s="53"/>
      <c r="O62" s="157"/>
      <c r="P62" s="52"/>
      <c r="Q62" s="52"/>
      <c r="R62" s="52"/>
      <c r="S62" s="52"/>
      <c r="T62" s="51"/>
      <c r="U62" s="53"/>
      <c r="V62" s="62"/>
    </row>
    <row r="63" spans="1:22" ht="12.75" customHeight="1">
      <c r="A63" s="40"/>
      <c r="B63" s="61"/>
      <c r="C63" s="55"/>
      <c r="D63" s="56"/>
      <c r="E63" s="57"/>
      <c r="F63" s="58"/>
      <c r="G63" s="58"/>
      <c r="H63" s="58"/>
      <c r="I63" s="58"/>
      <c r="J63" s="57"/>
      <c r="K63" s="60"/>
      <c r="L63" s="47"/>
      <c r="M63" s="59"/>
      <c r="N63" s="59"/>
      <c r="O63" s="174"/>
      <c r="P63" s="58"/>
      <c r="Q63" s="58"/>
      <c r="R63" s="58"/>
      <c r="S63" s="58"/>
      <c r="T63" s="57"/>
      <c r="U63" s="59"/>
      <c r="V63" s="62"/>
    </row>
    <row r="64" spans="1:22" ht="12.75" customHeight="1">
      <c r="A64" s="40"/>
      <c r="B64" s="61"/>
      <c r="C64" s="55"/>
      <c r="D64" s="56"/>
      <c r="E64" s="57"/>
      <c r="F64" s="58"/>
      <c r="G64" s="58"/>
      <c r="H64" s="58"/>
      <c r="I64" s="58"/>
      <c r="J64" s="57"/>
      <c r="K64" s="60"/>
      <c r="L64" s="47"/>
      <c r="M64" s="59"/>
      <c r="N64" s="59"/>
      <c r="O64" s="174"/>
      <c r="P64" s="58"/>
      <c r="Q64" s="58"/>
      <c r="R64" s="58"/>
      <c r="S64" s="58"/>
      <c r="T64" s="57"/>
      <c r="U64" s="59"/>
      <c r="V64" s="62"/>
    </row>
    <row r="65" spans="1:22" ht="12.75" customHeight="1">
      <c r="A65" s="158"/>
      <c r="B65" s="48"/>
      <c r="C65" s="49"/>
      <c r="D65" s="50"/>
      <c r="E65" s="51"/>
      <c r="F65" s="52"/>
      <c r="G65" s="52"/>
      <c r="H65" s="52"/>
      <c r="I65" s="52"/>
      <c r="J65" s="51"/>
      <c r="K65" s="54"/>
      <c r="L65" s="62"/>
      <c r="M65" s="53"/>
      <c r="N65" s="53"/>
      <c r="O65" s="173"/>
      <c r="P65" s="52"/>
      <c r="Q65" s="52"/>
      <c r="R65" s="52"/>
      <c r="S65" s="52"/>
      <c r="T65" s="51"/>
      <c r="U65" s="53"/>
      <c r="V65" s="62"/>
    </row>
    <row r="66" spans="1:22" ht="12.75" customHeight="1">
      <c r="A66" s="61"/>
      <c r="B66" s="61"/>
      <c r="C66" s="55"/>
      <c r="D66" s="56"/>
      <c r="E66" s="57"/>
      <c r="F66" s="58"/>
      <c r="G66" s="58"/>
      <c r="H66" s="58"/>
      <c r="I66" s="58"/>
      <c r="J66" s="57"/>
      <c r="K66" s="60"/>
      <c r="L66" s="47"/>
      <c r="M66" s="59"/>
      <c r="N66" s="59"/>
      <c r="O66" s="174"/>
      <c r="P66" s="58"/>
      <c r="Q66" s="58"/>
      <c r="R66" s="58"/>
      <c r="S66" s="58"/>
      <c r="T66" s="57"/>
      <c r="U66" s="59"/>
      <c r="V66" s="62"/>
    </row>
    <row r="67" spans="1:22" ht="12.75" customHeight="1">
      <c r="A67" s="61"/>
      <c r="B67" s="61"/>
      <c r="C67" s="55"/>
      <c r="D67" s="56"/>
      <c r="E67" s="57"/>
      <c r="F67" s="58"/>
      <c r="G67" s="58"/>
      <c r="H67" s="58"/>
      <c r="I67" s="58"/>
      <c r="J67" s="57"/>
      <c r="K67" s="60"/>
      <c r="L67" s="47"/>
      <c r="M67" s="59"/>
      <c r="N67" s="59"/>
      <c r="O67" s="174"/>
      <c r="P67" s="58"/>
      <c r="Q67" s="58"/>
      <c r="R67" s="58"/>
      <c r="S67" s="58"/>
      <c r="T67" s="57"/>
      <c r="U67" s="59"/>
      <c r="V67" s="62"/>
    </row>
    <row r="68" spans="1:22" ht="12.75" customHeight="1">
      <c r="A68" s="61"/>
      <c r="B68" s="61"/>
      <c r="C68" s="55"/>
      <c r="D68" s="56"/>
      <c r="E68" s="57"/>
      <c r="F68" s="58"/>
      <c r="G68" s="58"/>
      <c r="H68" s="58"/>
      <c r="I68" s="58"/>
      <c r="J68" s="57"/>
      <c r="K68" s="60"/>
      <c r="L68" s="47"/>
      <c r="M68" s="59"/>
      <c r="N68" s="59"/>
      <c r="O68" s="174"/>
      <c r="P68" s="58"/>
      <c r="Q68" s="58"/>
      <c r="R68" s="58"/>
      <c r="S68" s="58"/>
      <c r="T68" s="57"/>
      <c r="U68" s="59"/>
      <c r="V68" s="62"/>
    </row>
    <row r="69" spans="1:22" ht="12.75" customHeight="1">
      <c r="A69" s="61"/>
      <c r="B69" s="61"/>
      <c r="C69" s="55"/>
      <c r="D69" s="56"/>
      <c r="E69" s="57"/>
      <c r="F69" s="58"/>
      <c r="G69" s="58"/>
      <c r="H69" s="58"/>
      <c r="I69" s="58"/>
      <c r="J69" s="57"/>
      <c r="K69" s="60"/>
      <c r="L69" s="47"/>
      <c r="M69" s="59"/>
      <c r="N69" s="59"/>
      <c r="O69" s="174"/>
      <c r="P69" s="58"/>
      <c r="Q69" s="58"/>
      <c r="R69" s="58"/>
      <c r="S69" s="58"/>
      <c r="T69" s="57"/>
      <c r="U69" s="59"/>
      <c r="V69" s="62"/>
    </row>
    <row r="70" spans="1:22" ht="12.75" customHeight="1">
      <c r="A70" s="61"/>
      <c r="B70" s="61"/>
      <c r="C70" s="55"/>
      <c r="D70" s="56"/>
      <c r="E70" s="57"/>
      <c r="F70" s="58"/>
      <c r="G70" s="58"/>
      <c r="H70" s="58"/>
      <c r="I70" s="58"/>
      <c r="J70" s="57"/>
      <c r="K70" s="60"/>
      <c r="L70" s="47"/>
      <c r="M70" s="59"/>
      <c r="N70" s="59"/>
      <c r="O70" s="174"/>
      <c r="P70" s="58"/>
      <c r="Q70" s="58"/>
      <c r="R70" s="58"/>
      <c r="S70" s="58"/>
      <c r="T70" s="57"/>
      <c r="U70" s="59"/>
      <c r="V70" s="62"/>
    </row>
    <row r="71" spans="1:22" ht="12.75" customHeight="1">
      <c r="A71" s="158"/>
      <c r="B71" s="48"/>
      <c r="C71" s="55"/>
      <c r="D71" s="50"/>
      <c r="E71" s="51"/>
      <c r="F71" s="52"/>
      <c r="G71" s="52"/>
      <c r="H71" s="52"/>
      <c r="I71" s="52"/>
      <c r="J71" s="51"/>
      <c r="K71" s="54"/>
      <c r="L71" s="62"/>
      <c r="M71" s="53"/>
      <c r="N71" s="59"/>
      <c r="O71" s="174"/>
      <c r="P71" s="52"/>
      <c r="Q71" s="52"/>
      <c r="R71" s="52"/>
      <c r="S71" s="52"/>
      <c r="T71" s="51"/>
      <c r="U71" s="53"/>
      <c r="V71" s="62"/>
    </row>
    <row r="72" spans="1:22" ht="12.75" customHeight="1">
      <c r="A72" s="40"/>
      <c r="B72" s="159"/>
      <c r="C72" s="160"/>
      <c r="D72" s="161"/>
      <c r="E72" s="162"/>
      <c r="F72" s="163"/>
      <c r="G72" s="163"/>
      <c r="H72" s="163"/>
      <c r="I72" s="163"/>
      <c r="J72" s="162"/>
      <c r="K72" s="164"/>
      <c r="L72" s="160"/>
      <c r="M72" s="123"/>
      <c r="N72" s="59"/>
      <c r="O72" s="176"/>
      <c r="P72" s="58"/>
      <c r="Q72" s="58"/>
      <c r="R72" s="58"/>
      <c r="S72" s="58"/>
      <c r="T72" s="57"/>
      <c r="U72" s="53"/>
      <c r="V72" s="62"/>
    </row>
    <row r="73" spans="1:22" ht="12.75" customHeight="1">
      <c r="A73" s="48"/>
      <c r="B73" s="143"/>
      <c r="C73" s="144"/>
      <c r="D73" s="118"/>
      <c r="E73" s="119"/>
      <c r="F73" s="120"/>
      <c r="G73" s="120"/>
      <c r="H73" s="120"/>
      <c r="I73" s="120"/>
      <c r="J73" s="119"/>
      <c r="K73" s="121"/>
      <c r="L73" s="122"/>
      <c r="M73" s="123"/>
      <c r="N73" s="53"/>
      <c r="O73" s="173"/>
      <c r="P73" s="52"/>
      <c r="Q73" s="52"/>
      <c r="R73" s="52"/>
      <c r="S73" s="52"/>
      <c r="T73" s="51"/>
      <c r="U73" s="53"/>
      <c r="V73" s="62"/>
    </row>
    <row r="74" spans="1:22" ht="12.75" customHeight="1">
      <c r="A74" s="48"/>
      <c r="B74" s="48"/>
      <c r="C74" s="49"/>
      <c r="D74" s="50"/>
      <c r="E74" s="51"/>
      <c r="F74" s="52"/>
      <c r="G74" s="52"/>
      <c r="H74" s="52"/>
      <c r="I74" s="52"/>
      <c r="J74" s="51"/>
      <c r="K74" s="54"/>
      <c r="L74" s="62"/>
      <c r="M74" s="59"/>
      <c r="N74" s="53"/>
      <c r="O74" s="173"/>
      <c r="P74" s="52"/>
      <c r="Q74" s="52"/>
      <c r="R74" s="52"/>
      <c r="S74" s="52"/>
      <c r="T74" s="51"/>
      <c r="U74" s="53"/>
      <c r="V74" s="62"/>
    </row>
    <row r="75" spans="1:22" ht="12.75" customHeight="1">
      <c r="A75" s="40"/>
      <c r="B75" s="61"/>
      <c r="C75" s="55"/>
      <c r="D75" s="50"/>
      <c r="E75" s="51"/>
      <c r="F75" s="52"/>
      <c r="G75" s="52"/>
      <c r="H75" s="52"/>
      <c r="I75" s="52"/>
      <c r="J75" s="51"/>
      <c r="K75" s="54"/>
      <c r="L75" s="62"/>
      <c r="M75" s="59"/>
      <c r="N75" s="59"/>
      <c r="O75" s="174"/>
      <c r="P75" s="52"/>
      <c r="Q75" s="52"/>
      <c r="R75" s="52"/>
      <c r="S75" s="52"/>
      <c r="T75" s="51"/>
      <c r="U75" s="53"/>
      <c r="V75" s="62"/>
    </row>
    <row r="76" spans="1:22" ht="12.75" customHeight="1">
      <c r="A76" s="48"/>
      <c r="B76" s="48"/>
      <c r="C76" s="55"/>
      <c r="D76" s="50"/>
      <c r="E76" s="51"/>
      <c r="F76" s="52"/>
      <c r="G76" s="52"/>
      <c r="H76" s="52"/>
      <c r="I76" s="52"/>
      <c r="J76" s="51"/>
      <c r="K76" s="54"/>
      <c r="L76" s="62"/>
      <c r="M76" s="59"/>
      <c r="N76" s="59"/>
      <c r="O76" s="157"/>
      <c r="P76" s="52"/>
      <c r="Q76" s="52"/>
      <c r="R76" s="52"/>
      <c r="S76" s="52"/>
      <c r="T76" s="51"/>
      <c r="U76" s="53"/>
      <c r="V76" s="62"/>
    </row>
    <row r="77" spans="1:22" ht="12.75" customHeight="1">
      <c r="A77" s="61"/>
      <c r="B77" s="48"/>
      <c r="C77" s="122"/>
      <c r="D77" s="161"/>
      <c r="E77" s="119"/>
      <c r="F77" s="120"/>
      <c r="G77" s="120"/>
      <c r="H77" s="120"/>
      <c r="I77" s="120"/>
      <c r="J77" s="121"/>
      <c r="K77" s="121"/>
      <c r="L77" s="121"/>
      <c r="M77" s="123"/>
      <c r="N77" s="59"/>
      <c r="O77" s="174"/>
      <c r="P77" s="120"/>
      <c r="Q77" s="120"/>
      <c r="R77" s="120"/>
      <c r="S77" s="120"/>
      <c r="T77" s="125"/>
      <c r="U77" s="125"/>
      <c r="V77" s="62"/>
    </row>
    <row r="78" spans="1:22" ht="12.75" customHeight="1">
      <c r="A78" s="40"/>
      <c r="B78" s="48"/>
      <c r="C78" s="122"/>
      <c r="D78" s="118"/>
      <c r="E78" s="119"/>
      <c r="F78" s="120"/>
      <c r="G78" s="120"/>
      <c r="H78" s="120"/>
      <c r="I78" s="120"/>
      <c r="J78" s="121"/>
      <c r="K78" s="121"/>
      <c r="L78" s="121"/>
      <c r="M78" s="123"/>
      <c r="N78" s="59"/>
      <c r="O78" s="174"/>
      <c r="P78" s="120"/>
      <c r="Q78" s="120"/>
      <c r="R78" s="120"/>
      <c r="S78" s="120"/>
      <c r="T78" s="125"/>
      <c r="U78" s="125"/>
      <c r="V78" s="62"/>
    </row>
    <row r="79" spans="1:22" ht="21.75" customHeight="1">
      <c r="A79" s="40"/>
      <c r="B79" s="48"/>
      <c r="C79" s="49"/>
      <c r="D79" s="56"/>
      <c r="E79" s="51"/>
      <c r="F79" s="52"/>
      <c r="G79" s="52"/>
      <c r="H79" s="52"/>
      <c r="I79" s="52"/>
      <c r="J79" s="54"/>
      <c r="K79" s="54"/>
      <c r="L79" s="54"/>
      <c r="M79" s="59"/>
      <c r="N79" s="59"/>
      <c r="O79" s="174"/>
      <c r="P79" s="52"/>
      <c r="Q79" s="52"/>
      <c r="R79" s="52"/>
      <c r="S79" s="52"/>
      <c r="T79" s="53"/>
      <c r="U79" s="125"/>
      <c r="V79" s="62"/>
    </row>
    <row r="80" spans="1:22" ht="21.75" customHeight="1">
      <c r="A80" s="40"/>
      <c r="B80" s="48"/>
      <c r="C80" s="55"/>
      <c r="D80" s="56"/>
      <c r="E80" s="51"/>
      <c r="F80" s="52"/>
      <c r="G80" s="52"/>
      <c r="H80" s="52"/>
      <c r="I80" s="52"/>
      <c r="J80" s="54"/>
      <c r="K80" s="54"/>
      <c r="L80" s="54"/>
      <c r="M80" s="59"/>
      <c r="N80" s="59"/>
      <c r="O80" s="174"/>
      <c r="P80" s="52"/>
      <c r="Q80" s="52"/>
      <c r="R80" s="52"/>
      <c r="S80" s="52"/>
      <c r="T80" s="53"/>
      <c r="U80" s="125"/>
      <c r="V80" s="62"/>
    </row>
    <row r="81" spans="1:22" ht="21.75" customHeight="1">
      <c r="A81" s="40"/>
      <c r="B81" s="48"/>
      <c r="C81" s="49"/>
      <c r="D81" s="50"/>
      <c r="E81" s="51"/>
      <c r="F81" s="52"/>
      <c r="G81" s="52"/>
      <c r="H81" s="52"/>
      <c r="I81" s="52"/>
      <c r="J81" s="54"/>
      <c r="K81" s="54"/>
      <c r="L81" s="54"/>
      <c r="M81" s="53"/>
      <c r="N81" s="53"/>
      <c r="O81" s="177"/>
      <c r="P81" s="52"/>
      <c r="Q81" s="52"/>
      <c r="R81" s="52"/>
      <c r="S81" s="52"/>
      <c r="T81" s="53"/>
      <c r="U81" s="125"/>
      <c r="V81" s="62"/>
    </row>
    <row r="82" spans="1:22" ht="21.75" customHeight="1">
      <c r="A82" s="40"/>
      <c r="B82" s="48"/>
      <c r="C82" s="49"/>
      <c r="D82" s="56"/>
      <c r="E82" s="51"/>
      <c r="F82" s="52"/>
      <c r="G82" s="52"/>
      <c r="H82" s="52"/>
      <c r="I82" s="52"/>
      <c r="J82" s="54"/>
      <c r="K82" s="54"/>
      <c r="L82" s="54"/>
      <c r="M82" s="53"/>
      <c r="N82" s="53"/>
      <c r="O82" s="177"/>
      <c r="P82" s="52"/>
      <c r="Q82" s="52"/>
      <c r="R82" s="52"/>
      <c r="S82" s="52"/>
      <c r="T82" s="53"/>
      <c r="U82" s="125"/>
      <c r="V82" s="62"/>
    </row>
    <row r="83" spans="1:22" ht="21.75" customHeight="1">
      <c r="A83" s="40"/>
      <c r="B83" s="48"/>
      <c r="C83" s="49"/>
      <c r="D83" s="56"/>
      <c r="E83" s="51"/>
      <c r="F83" s="52"/>
      <c r="G83" s="52"/>
      <c r="H83" s="52"/>
      <c r="I83" s="52"/>
      <c r="J83" s="54"/>
      <c r="K83" s="54"/>
      <c r="L83" s="54"/>
      <c r="M83" s="53"/>
      <c r="N83" s="53"/>
      <c r="O83" s="177"/>
      <c r="P83" s="52"/>
      <c r="Q83" s="52"/>
      <c r="R83" s="52"/>
      <c r="S83" s="52"/>
      <c r="T83" s="53"/>
      <c r="U83" s="125"/>
      <c r="V83" s="62"/>
    </row>
    <row r="84" spans="1:22" ht="21.75" customHeight="1">
      <c r="A84" s="40"/>
      <c r="B84" s="48"/>
      <c r="C84" s="49"/>
      <c r="D84" s="56"/>
      <c r="E84" s="51"/>
      <c r="F84" s="52"/>
      <c r="G84" s="52"/>
      <c r="H84" s="52"/>
      <c r="I84" s="52"/>
      <c r="J84" s="54"/>
      <c r="K84" s="54"/>
      <c r="L84" s="54"/>
      <c r="M84" s="53"/>
      <c r="N84" s="53"/>
      <c r="O84" s="177"/>
      <c r="P84" s="52"/>
      <c r="Q84" s="52"/>
      <c r="R84" s="52"/>
      <c r="S84" s="52"/>
      <c r="T84" s="53"/>
      <c r="U84" s="125"/>
      <c r="V84" s="62"/>
    </row>
    <row r="85" spans="1:22" ht="21.75" customHeight="1">
      <c r="A85" s="40"/>
      <c r="B85" s="48"/>
      <c r="C85" s="49"/>
      <c r="D85" s="56"/>
      <c r="E85" s="51"/>
      <c r="F85" s="52"/>
      <c r="G85" s="52"/>
      <c r="H85" s="52"/>
      <c r="I85" s="52"/>
      <c r="J85" s="54"/>
      <c r="K85" s="54"/>
      <c r="L85" s="54"/>
      <c r="M85" s="53"/>
      <c r="N85" s="53"/>
      <c r="O85" s="177"/>
      <c r="P85" s="52"/>
      <c r="Q85" s="52"/>
      <c r="R85" s="52"/>
      <c r="S85" s="52"/>
      <c r="T85" s="53"/>
      <c r="U85" s="125"/>
      <c r="V85" s="62"/>
    </row>
    <row r="86" spans="1:22" ht="21.75" customHeight="1">
      <c r="A86" s="40"/>
      <c r="B86" s="48"/>
      <c r="C86" s="49"/>
      <c r="D86" s="56"/>
      <c r="E86" s="51"/>
      <c r="F86" s="52"/>
      <c r="G86" s="52"/>
      <c r="H86" s="52"/>
      <c r="I86" s="52"/>
      <c r="J86" s="54"/>
      <c r="K86" s="54"/>
      <c r="L86" s="54"/>
      <c r="M86" s="53"/>
      <c r="N86" s="53"/>
      <c r="O86" s="177"/>
      <c r="P86" s="52"/>
      <c r="Q86" s="52"/>
      <c r="R86" s="52"/>
      <c r="S86" s="52"/>
      <c r="T86" s="53"/>
      <c r="U86" s="125"/>
      <c r="V86" s="62"/>
    </row>
    <row r="87" spans="1:22" ht="21.75" customHeight="1">
      <c r="A87" s="40"/>
      <c r="B87" s="48"/>
      <c r="C87" s="49"/>
      <c r="D87" s="56"/>
      <c r="E87" s="51"/>
      <c r="F87" s="52"/>
      <c r="G87" s="52"/>
      <c r="H87" s="52"/>
      <c r="I87" s="52"/>
      <c r="J87" s="54"/>
      <c r="K87" s="54"/>
      <c r="L87" s="54"/>
      <c r="M87" s="53"/>
      <c r="N87" s="53"/>
      <c r="O87" s="177"/>
      <c r="P87" s="52"/>
      <c r="Q87" s="52"/>
      <c r="R87" s="52"/>
      <c r="S87" s="52"/>
      <c r="T87" s="53"/>
      <c r="U87" s="125"/>
      <c r="V87" s="62"/>
    </row>
    <row r="88" spans="1:22" ht="21.75" customHeight="1">
      <c r="A88" s="178"/>
      <c r="B88" s="179"/>
      <c r="C88" s="186"/>
      <c r="D88" s="180"/>
      <c r="E88" s="181"/>
      <c r="F88" s="181"/>
      <c r="G88" s="181"/>
      <c r="H88" s="181"/>
      <c r="I88" s="181"/>
      <c r="J88" s="181"/>
      <c r="K88" s="181"/>
      <c r="L88" s="182"/>
      <c r="M88" s="183"/>
      <c r="N88" s="184"/>
      <c r="O88" s="185"/>
      <c r="P88" s="181"/>
      <c r="Q88" s="181"/>
      <c r="R88" s="181"/>
      <c r="S88" s="181"/>
      <c r="T88" s="181"/>
      <c r="U88" s="181"/>
      <c r="V88" s="182"/>
    </row>
    <row r="89" spans="1:15" ht="21.75" customHeight="1">
      <c r="A89"/>
      <c r="B89"/>
      <c r="C89"/>
      <c r="D89" s="156"/>
      <c r="E89"/>
      <c r="F89"/>
      <c r="G89"/>
      <c r="H89"/>
      <c r="I89"/>
      <c r="J89"/>
      <c r="K89"/>
      <c r="O89" s="175"/>
    </row>
    <row r="90" spans="1:22" ht="15" customHeight="1">
      <c r="A90"/>
      <c r="B90"/>
      <c r="C90"/>
      <c r="D90" s="156"/>
      <c r="E90"/>
      <c r="F90"/>
      <c r="G90"/>
      <c r="H90"/>
      <c r="I90"/>
      <c r="J90" t="s">
        <v>13</v>
      </c>
      <c r="K90"/>
      <c r="O90" s="175"/>
      <c r="U90" s="132"/>
      <c r="V90" s="133"/>
    </row>
    <row r="91" spans="1:22" ht="15" customHeight="1">
      <c r="A91"/>
      <c r="B91"/>
      <c r="C91"/>
      <c r="D91" s="156"/>
      <c r="E91"/>
      <c r="F91"/>
      <c r="G91"/>
      <c r="H91"/>
      <c r="I91"/>
      <c r="J91"/>
      <c r="K91"/>
      <c r="O91" s="175"/>
      <c r="U91" s="132"/>
      <c r="V91" s="133"/>
    </row>
    <row r="92" spans="1:22" ht="12.75" customHeight="1">
      <c r="A92"/>
      <c r="B92"/>
      <c r="C92"/>
      <c r="D92" s="156"/>
      <c r="E92"/>
      <c r="F92"/>
      <c r="G92"/>
      <c r="H92"/>
      <c r="I92"/>
      <c r="J92"/>
      <c r="K92"/>
      <c r="U92" s="142"/>
      <c r="V92" s="134"/>
    </row>
    <row r="93" spans="1:22" ht="12.75" customHeight="1">
      <c r="A93"/>
      <c r="B93"/>
      <c r="C93"/>
      <c r="D93" s="156"/>
      <c r="E93"/>
      <c r="F93"/>
      <c r="G93"/>
      <c r="H93"/>
      <c r="I93"/>
      <c r="J93"/>
      <c r="K93"/>
      <c r="O93" s="5"/>
      <c r="U93" s="135"/>
      <c r="V93" s="137"/>
    </row>
    <row r="94" spans="1:22" ht="12.75" customHeight="1">
      <c r="A94"/>
      <c r="B94"/>
      <c r="C94"/>
      <c r="D94" s="156"/>
      <c r="E94"/>
      <c r="F94"/>
      <c r="G94"/>
      <c r="H94"/>
      <c r="I94"/>
      <c r="J94" t="s">
        <v>14</v>
      </c>
      <c r="K94"/>
      <c r="U94" s="35"/>
      <c r="V94" s="36"/>
    </row>
    <row r="95" ht="18.75" customHeight="1">
      <c r="N95" s="5"/>
    </row>
    <row r="96" ht="32.25" customHeight="1">
      <c r="C96" s="133"/>
    </row>
    <row r="97" ht="24.75" customHeight="1">
      <c r="C97" s="133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24.75" customHeight="1"/>
    <row r="106" ht="12.75" customHeight="1"/>
    <row r="107" ht="12.75" customHeight="1"/>
    <row r="108" ht="24.75" customHeight="1"/>
    <row r="109" ht="12.75" customHeight="1"/>
    <row r="110" ht="12.75" customHeight="1"/>
    <row r="111" spans="1:22" s="19" customFormat="1" ht="34.5" customHeight="1">
      <c r="A111" s="32"/>
      <c r="B111" s="32"/>
      <c r="C111" s="4"/>
      <c r="D111" s="25"/>
      <c r="E111" s="28"/>
      <c r="F111" s="4"/>
      <c r="G111" s="4"/>
      <c r="H111" s="4"/>
      <c r="I111" s="4"/>
      <c r="J111" s="4"/>
      <c r="K111" s="4"/>
      <c r="L111" s="4"/>
      <c r="N111" s="4"/>
      <c r="O111" s="4"/>
      <c r="P111" s="4"/>
      <c r="Q111" s="4"/>
      <c r="R111" s="4"/>
      <c r="S111" s="4"/>
      <c r="T111" s="5"/>
      <c r="U111" s="5"/>
      <c r="V111" s="4"/>
    </row>
    <row r="112" spans="1:22" ht="16.5">
      <c r="A112" s="169"/>
      <c r="B112" s="169"/>
      <c r="C112" s="165"/>
      <c r="D112" s="166"/>
      <c r="E112" s="167"/>
      <c r="F112" s="165"/>
      <c r="G112" s="165"/>
      <c r="H112" s="165"/>
      <c r="I112" s="165"/>
      <c r="J112" s="165"/>
      <c r="K112" s="165"/>
      <c r="L112" s="165"/>
      <c r="M112" s="127"/>
      <c r="N112" s="165"/>
      <c r="O112" s="165"/>
      <c r="P112" s="165"/>
      <c r="Q112" s="165"/>
      <c r="R112" s="165"/>
      <c r="S112" s="165"/>
      <c r="T112" s="170"/>
      <c r="U112" s="170"/>
      <c r="V112" s="165"/>
    </row>
    <row r="113" spans="1:22" ht="16.5" hidden="1">
      <c r="A113" s="169"/>
      <c r="B113" s="169"/>
      <c r="C113" s="165"/>
      <c r="D113" s="168"/>
      <c r="E113" s="167"/>
      <c r="F113" s="165"/>
      <c r="G113" s="165"/>
      <c r="H113" s="165"/>
      <c r="I113" s="165"/>
      <c r="J113" s="165"/>
      <c r="K113" s="165"/>
      <c r="L113" s="165"/>
      <c r="M113" s="127"/>
      <c r="N113" s="165"/>
      <c r="O113" s="165"/>
      <c r="P113" s="165"/>
      <c r="Q113" s="165"/>
      <c r="R113" s="165"/>
      <c r="S113" s="165"/>
      <c r="T113" s="170"/>
      <c r="U113" s="170"/>
      <c r="V113" s="165"/>
    </row>
    <row r="114" spans="1:22" ht="15.75" customHeight="1">
      <c r="A114" s="169"/>
      <c r="B114" s="169"/>
      <c r="C114" s="165"/>
      <c r="D114" s="168"/>
      <c r="E114" s="167"/>
      <c r="F114" s="165"/>
      <c r="G114" s="165"/>
      <c r="H114" s="165"/>
      <c r="I114" s="165"/>
      <c r="J114" s="165"/>
      <c r="K114" s="165"/>
      <c r="L114" s="165"/>
      <c r="M114" s="127"/>
      <c r="N114" s="165"/>
      <c r="O114" s="165"/>
      <c r="P114" s="165"/>
      <c r="Q114" s="165"/>
      <c r="R114" s="165"/>
      <c r="S114" s="165"/>
      <c r="T114" s="170"/>
      <c r="U114" s="170"/>
      <c r="V114" s="165"/>
    </row>
    <row r="115" spans="1:22" ht="16.5">
      <c r="A115" s="169"/>
      <c r="B115" s="169"/>
      <c r="C115" s="127"/>
      <c r="D115" s="168"/>
      <c r="E115" s="167"/>
      <c r="F115" s="165"/>
      <c r="G115" s="165"/>
      <c r="H115" s="165"/>
      <c r="I115" s="165"/>
      <c r="J115" s="165"/>
      <c r="K115" s="165"/>
      <c r="L115" s="165"/>
      <c r="M115" s="127"/>
      <c r="N115" s="165"/>
      <c r="O115" s="165"/>
      <c r="P115" s="165"/>
      <c r="Q115" s="165"/>
      <c r="R115" s="165"/>
      <c r="S115" s="165"/>
      <c r="T115" s="170"/>
      <c r="U115" s="170"/>
      <c r="V115" s="165"/>
    </row>
    <row r="116" spans="1:22" ht="16.5">
      <c r="A116" s="169"/>
      <c r="B116" s="169"/>
      <c r="C116" s="165"/>
      <c r="D116" s="168"/>
      <c r="E116" s="167"/>
      <c r="F116" s="165"/>
      <c r="G116" s="165"/>
      <c r="H116" s="165"/>
      <c r="I116" s="165"/>
      <c r="J116" s="165"/>
      <c r="K116" s="165"/>
      <c r="L116" s="165"/>
      <c r="M116" s="127"/>
      <c r="N116" s="165"/>
      <c r="O116" s="165"/>
      <c r="P116" s="165"/>
      <c r="Q116" s="165"/>
      <c r="R116" s="165"/>
      <c r="S116" s="165"/>
      <c r="T116" s="170"/>
      <c r="U116" s="170"/>
      <c r="V116" s="165"/>
    </row>
    <row r="117" spans="1:22" ht="16.5">
      <c r="A117" s="169"/>
      <c r="B117" s="169"/>
      <c r="C117" s="171"/>
      <c r="D117" s="168"/>
      <c r="E117" s="167"/>
      <c r="F117" s="165"/>
      <c r="G117" s="165"/>
      <c r="H117" s="165"/>
      <c r="I117" s="165"/>
      <c r="J117" s="165"/>
      <c r="K117" s="165"/>
      <c r="L117" s="165"/>
      <c r="M117" s="127"/>
      <c r="N117" s="165"/>
      <c r="O117" s="165"/>
      <c r="P117" s="165"/>
      <c r="Q117" s="165"/>
      <c r="R117" s="165"/>
      <c r="S117" s="165"/>
      <c r="T117" s="170"/>
      <c r="U117" s="170"/>
      <c r="V117" s="165"/>
    </row>
    <row r="118" spans="1:22" ht="16.5">
      <c r="A118" s="169"/>
      <c r="B118" s="169"/>
      <c r="C118" s="165"/>
      <c r="D118" s="168"/>
      <c r="E118" s="167"/>
      <c r="F118" s="165"/>
      <c r="G118" s="165"/>
      <c r="H118" s="165"/>
      <c r="I118" s="165"/>
      <c r="J118" s="165"/>
      <c r="K118" s="165"/>
      <c r="L118" s="165"/>
      <c r="M118" s="127"/>
      <c r="N118" s="165"/>
      <c r="O118" s="165"/>
      <c r="P118" s="165"/>
      <c r="Q118" s="165"/>
      <c r="R118" s="165"/>
      <c r="S118" s="165"/>
      <c r="T118" s="170"/>
      <c r="U118" s="170"/>
      <c r="V118" s="165"/>
    </row>
    <row r="119" spans="1:22" ht="16.5">
      <c r="A119" s="169"/>
      <c r="B119" s="169"/>
      <c r="C119" s="165"/>
      <c r="D119" s="168"/>
      <c r="E119" s="167"/>
      <c r="F119" s="165"/>
      <c r="G119" s="165"/>
      <c r="H119" s="165"/>
      <c r="I119" s="165"/>
      <c r="J119" s="165"/>
      <c r="K119" s="165"/>
      <c r="L119" s="165"/>
      <c r="M119" s="127"/>
      <c r="N119" s="165"/>
      <c r="O119" s="165"/>
      <c r="P119" s="165"/>
      <c r="Q119" s="165"/>
      <c r="R119" s="165"/>
      <c r="S119" s="165"/>
      <c r="T119" s="170"/>
      <c r="U119" s="170"/>
      <c r="V119" s="165"/>
    </row>
    <row r="120" spans="1:22" ht="16.5">
      <c r="A120" s="169"/>
      <c r="B120" s="169"/>
      <c r="C120" s="165"/>
      <c r="D120" s="168"/>
      <c r="E120" s="167"/>
      <c r="F120" s="165"/>
      <c r="G120" s="165"/>
      <c r="H120" s="165"/>
      <c r="I120" s="165"/>
      <c r="J120" s="165"/>
      <c r="K120" s="165"/>
      <c r="L120" s="165"/>
      <c r="M120" s="127"/>
      <c r="N120" s="165"/>
      <c r="O120" s="165"/>
      <c r="P120" s="165"/>
      <c r="Q120" s="165"/>
      <c r="R120" s="165"/>
      <c r="S120" s="165"/>
      <c r="T120" s="170"/>
      <c r="U120" s="170"/>
      <c r="V120" s="165"/>
    </row>
    <row r="121" spans="1:22" ht="16.5">
      <c r="A121" s="169"/>
      <c r="B121" s="169"/>
      <c r="C121" s="165"/>
      <c r="D121" s="168"/>
      <c r="E121" s="167"/>
      <c r="F121" s="165"/>
      <c r="G121" s="165"/>
      <c r="H121" s="165"/>
      <c r="I121" s="165"/>
      <c r="J121" s="165"/>
      <c r="K121" s="165"/>
      <c r="L121" s="165"/>
      <c r="M121" s="127"/>
      <c r="N121" s="165"/>
      <c r="O121" s="165"/>
      <c r="P121" s="165"/>
      <c r="Q121" s="165"/>
      <c r="R121" s="165"/>
      <c r="S121" s="165"/>
      <c r="T121" s="170"/>
      <c r="U121" s="170"/>
      <c r="V121" s="165"/>
    </row>
    <row r="122" spans="1:22" ht="16.5">
      <c r="A122" s="169"/>
      <c r="B122" s="169"/>
      <c r="C122" s="165"/>
      <c r="D122" s="168"/>
      <c r="E122" s="167"/>
      <c r="F122" s="165"/>
      <c r="G122" s="165"/>
      <c r="H122" s="165"/>
      <c r="I122" s="165"/>
      <c r="J122" s="165"/>
      <c r="K122" s="165"/>
      <c r="L122" s="165"/>
      <c r="M122" s="127"/>
      <c r="N122" s="165"/>
      <c r="O122" s="165"/>
      <c r="P122" s="165"/>
      <c r="Q122" s="165"/>
      <c r="R122" s="165"/>
      <c r="S122" s="165"/>
      <c r="T122" s="170"/>
      <c r="U122" s="170"/>
      <c r="V122" s="165"/>
    </row>
    <row r="123" spans="1:22" ht="16.5">
      <c r="A123" s="169"/>
      <c r="B123" s="169"/>
      <c r="C123" s="165"/>
      <c r="D123" s="168"/>
      <c r="E123" s="167"/>
      <c r="F123" s="165"/>
      <c r="G123" s="165"/>
      <c r="H123" s="165"/>
      <c r="I123" s="165"/>
      <c r="J123" s="165"/>
      <c r="K123" s="165"/>
      <c r="L123" s="165"/>
      <c r="M123" s="127"/>
      <c r="N123" s="165"/>
      <c r="O123" s="165"/>
      <c r="P123" s="165"/>
      <c r="Q123" s="165"/>
      <c r="R123" s="165"/>
      <c r="S123" s="165"/>
      <c r="T123" s="170"/>
      <c r="U123" s="170"/>
      <c r="V123" s="165"/>
    </row>
    <row r="124" spans="1:22" ht="16.5">
      <c r="A124" s="169"/>
      <c r="B124" s="169"/>
      <c r="C124" s="165"/>
      <c r="D124" s="168"/>
      <c r="E124" s="167"/>
      <c r="F124" s="165"/>
      <c r="G124" s="165"/>
      <c r="H124" s="165"/>
      <c r="I124" s="165"/>
      <c r="J124" s="165"/>
      <c r="K124" s="165"/>
      <c r="L124" s="165"/>
      <c r="M124" s="127"/>
      <c r="N124" s="127"/>
      <c r="O124" s="127"/>
      <c r="P124" s="165"/>
      <c r="Q124" s="165"/>
      <c r="R124" s="165"/>
      <c r="S124" s="165"/>
      <c r="T124" s="170"/>
      <c r="U124" s="170"/>
      <c r="V124" s="165"/>
    </row>
    <row r="125" spans="1:22" ht="16.5">
      <c r="A125" s="169"/>
      <c r="B125" s="169"/>
      <c r="C125" s="165"/>
      <c r="D125" s="168"/>
      <c r="E125" s="167"/>
      <c r="F125" s="165"/>
      <c r="G125" s="165"/>
      <c r="H125" s="165"/>
      <c r="I125" s="165"/>
      <c r="J125" s="165"/>
      <c r="K125" s="165"/>
      <c r="L125" s="165"/>
      <c r="M125" s="127"/>
      <c r="N125" s="165"/>
      <c r="O125" s="165"/>
      <c r="P125" s="165"/>
      <c r="Q125" s="165"/>
      <c r="R125" s="165"/>
      <c r="S125" s="165"/>
      <c r="T125" s="170"/>
      <c r="U125" s="170"/>
      <c r="V125" s="165"/>
    </row>
    <row r="126" spans="1:22" ht="16.5">
      <c r="A126" s="169"/>
      <c r="B126" s="169"/>
      <c r="C126" s="165"/>
      <c r="D126" s="168"/>
      <c r="E126" s="167"/>
      <c r="F126" s="165"/>
      <c r="G126" s="165"/>
      <c r="H126" s="165"/>
      <c r="I126" s="165"/>
      <c r="J126" s="165"/>
      <c r="K126" s="165"/>
      <c r="L126" s="165"/>
      <c r="M126" s="127"/>
      <c r="N126" s="165"/>
      <c r="O126" s="165"/>
      <c r="P126" s="165"/>
      <c r="Q126" s="165"/>
      <c r="R126" s="165"/>
      <c r="S126" s="165"/>
      <c r="T126" s="170"/>
      <c r="U126" s="170"/>
      <c r="V126" s="165"/>
    </row>
    <row r="127" spans="1:22" ht="16.5">
      <c r="A127" s="169"/>
      <c r="B127" s="169"/>
      <c r="C127" s="165"/>
      <c r="D127" s="168"/>
      <c r="E127" s="167"/>
      <c r="F127" s="165"/>
      <c r="G127" s="165"/>
      <c r="H127" s="165"/>
      <c r="I127" s="165"/>
      <c r="J127" s="165"/>
      <c r="K127" s="165"/>
      <c r="L127" s="165"/>
      <c r="M127" s="127"/>
      <c r="N127" s="165"/>
      <c r="O127" s="165"/>
      <c r="P127" s="165"/>
      <c r="Q127" s="165"/>
      <c r="R127" s="165"/>
      <c r="S127" s="165"/>
      <c r="T127" s="170"/>
      <c r="U127" s="170"/>
      <c r="V127" s="165"/>
    </row>
    <row r="128" spans="1:22" ht="16.5">
      <c r="A128" s="169"/>
      <c r="B128" s="169"/>
      <c r="C128" s="165"/>
      <c r="D128" s="168"/>
      <c r="E128" s="167"/>
      <c r="F128" s="165"/>
      <c r="G128" s="165"/>
      <c r="H128" s="165"/>
      <c r="I128" s="165"/>
      <c r="J128" s="165"/>
      <c r="K128" s="165"/>
      <c r="L128" s="165"/>
      <c r="M128" s="127"/>
      <c r="N128" s="165"/>
      <c r="O128" s="165"/>
      <c r="P128" s="165"/>
      <c r="Q128" s="165"/>
      <c r="R128" s="165"/>
      <c r="S128" s="165"/>
      <c r="T128" s="170"/>
      <c r="U128" s="170"/>
      <c r="V128" s="165"/>
    </row>
    <row r="129" spans="1:22" ht="16.5">
      <c r="A129" s="169"/>
      <c r="B129" s="169"/>
      <c r="C129" s="165"/>
      <c r="D129" s="168"/>
      <c r="E129" s="167"/>
      <c r="F129" s="165"/>
      <c r="G129" s="165"/>
      <c r="H129" s="165"/>
      <c r="I129" s="165"/>
      <c r="J129" s="165"/>
      <c r="K129" s="165"/>
      <c r="L129" s="165"/>
      <c r="M129" s="127"/>
      <c r="N129" s="165"/>
      <c r="O129" s="165"/>
      <c r="P129" s="165"/>
      <c r="Q129" s="165"/>
      <c r="R129" s="165"/>
      <c r="S129" s="165"/>
      <c r="T129" s="170"/>
      <c r="U129" s="170"/>
      <c r="V129" s="165"/>
    </row>
    <row r="130" spans="1:22" ht="16.5">
      <c r="A130" s="169"/>
      <c r="B130" s="169"/>
      <c r="C130" s="165"/>
      <c r="D130" s="168"/>
      <c r="E130" s="167"/>
      <c r="F130" s="165"/>
      <c r="G130" s="165"/>
      <c r="H130" s="165"/>
      <c r="I130" s="165"/>
      <c r="J130" s="165"/>
      <c r="K130" s="165"/>
      <c r="L130" s="165"/>
      <c r="M130" s="127"/>
      <c r="N130" s="165"/>
      <c r="O130" s="165"/>
      <c r="P130" s="165"/>
      <c r="Q130" s="165"/>
      <c r="R130" s="165"/>
      <c r="S130" s="165"/>
      <c r="T130" s="170"/>
      <c r="U130" s="170"/>
      <c r="V130" s="165"/>
    </row>
    <row r="131" spans="1:22" ht="16.5">
      <c r="A131" s="169"/>
      <c r="B131" s="169"/>
      <c r="C131" s="165"/>
      <c r="D131" s="168"/>
      <c r="E131" s="167"/>
      <c r="F131" s="165"/>
      <c r="G131" s="165"/>
      <c r="H131" s="165"/>
      <c r="I131" s="165"/>
      <c r="J131" s="165"/>
      <c r="K131" s="165"/>
      <c r="L131" s="165"/>
      <c r="M131" s="127"/>
      <c r="N131" s="165"/>
      <c r="O131" s="165"/>
      <c r="P131" s="165"/>
      <c r="Q131" s="165"/>
      <c r="R131" s="165"/>
      <c r="S131" s="165"/>
      <c r="T131" s="170"/>
      <c r="U131" s="170"/>
      <c r="V131" s="165"/>
    </row>
    <row r="132" spans="1:22" ht="16.5">
      <c r="A132" s="169"/>
      <c r="B132" s="169"/>
      <c r="C132" s="165"/>
      <c r="D132" s="168"/>
      <c r="E132" s="167"/>
      <c r="F132" s="165"/>
      <c r="G132" s="165"/>
      <c r="H132" s="165"/>
      <c r="I132" s="165"/>
      <c r="J132" s="165"/>
      <c r="K132" s="165"/>
      <c r="L132" s="165"/>
      <c r="M132" s="127"/>
      <c r="N132" s="165"/>
      <c r="O132" s="165"/>
      <c r="P132" s="165"/>
      <c r="Q132" s="165"/>
      <c r="R132" s="165"/>
      <c r="S132" s="165"/>
      <c r="T132" s="170"/>
      <c r="U132" s="170"/>
      <c r="V132" s="165"/>
    </row>
    <row r="133" spans="1:22" ht="16.5">
      <c r="A133" s="169"/>
      <c r="B133" s="169"/>
      <c r="C133" s="165"/>
      <c r="D133" s="168"/>
      <c r="E133" s="167"/>
      <c r="F133" s="165"/>
      <c r="G133" s="165"/>
      <c r="H133" s="165"/>
      <c r="I133" s="165"/>
      <c r="J133" s="165"/>
      <c r="K133" s="165"/>
      <c r="L133" s="165"/>
      <c r="M133" s="127"/>
      <c r="N133" s="165"/>
      <c r="O133" s="165"/>
      <c r="P133" s="165"/>
      <c r="Q133" s="165"/>
      <c r="R133" s="165"/>
      <c r="S133" s="165"/>
      <c r="T133" s="170"/>
      <c r="U133" s="170"/>
      <c r="V133" s="165"/>
    </row>
    <row r="134" spans="1:22" ht="16.5">
      <c r="A134" s="169"/>
      <c r="B134" s="169"/>
      <c r="C134" s="165"/>
      <c r="D134" s="168"/>
      <c r="E134" s="167"/>
      <c r="F134" s="165"/>
      <c r="G134" s="165"/>
      <c r="H134" s="165"/>
      <c r="I134" s="165"/>
      <c r="J134" s="165"/>
      <c r="K134" s="165"/>
      <c r="L134" s="165"/>
      <c r="M134" s="127"/>
      <c r="N134" s="165"/>
      <c r="O134" s="165"/>
      <c r="P134" s="165"/>
      <c r="Q134" s="165"/>
      <c r="R134" s="165"/>
      <c r="S134" s="165"/>
      <c r="T134" s="170"/>
      <c r="U134" s="170"/>
      <c r="V134" s="165"/>
    </row>
    <row r="135" spans="1:22" ht="16.5">
      <c r="A135" s="169"/>
      <c r="B135" s="169"/>
      <c r="C135" s="165"/>
      <c r="D135" s="168"/>
      <c r="E135" s="167"/>
      <c r="F135" s="165"/>
      <c r="G135" s="165"/>
      <c r="H135" s="165"/>
      <c r="I135" s="165"/>
      <c r="J135" s="165"/>
      <c r="K135" s="165"/>
      <c r="L135" s="165"/>
      <c r="M135" s="127"/>
      <c r="N135" s="165"/>
      <c r="O135" s="165"/>
      <c r="P135" s="165"/>
      <c r="Q135" s="165"/>
      <c r="R135" s="165"/>
      <c r="S135" s="165"/>
      <c r="T135" s="170"/>
      <c r="U135" s="170"/>
      <c r="V135" s="165"/>
    </row>
  </sheetData>
  <sheetProtection/>
  <mergeCells count="1">
    <mergeCell ref="A9:V9"/>
  </mergeCells>
  <printOptions horizontalCentered="1"/>
  <pageMargins left="0.15748031496062992" right="0.5905511811023623" top="1.5748031496062993" bottom="1.8897637795275593" header="1.1023622047244095" footer="1.3779527559055118"/>
  <pageSetup horizontalDpi="600" verticalDpi="600" orientation="landscape" paperSize="9" r:id="rId1"/>
  <headerFooter alignWithMargins="0">
    <oddFooter>&amp;RStranica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6.8515625" style="67" customWidth="1"/>
    <col min="2" max="18" width="7.140625" style="67" customWidth="1"/>
    <col min="19" max="16384" width="9.140625" style="67" customWidth="1"/>
  </cols>
  <sheetData>
    <row r="2" spans="1:5" ht="12.75">
      <c r="A2" s="68"/>
      <c r="E2" s="69">
        <v>1</v>
      </c>
    </row>
    <row r="3" spans="1:18" ht="25.5" customHeight="1">
      <c r="A3" s="223" t="s">
        <v>15</v>
      </c>
      <c r="B3" s="222" t="s">
        <v>16</v>
      </c>
      <c r="C3" s="222" t="s">
        <v>17</v>
      </c>
      <c r="D3" s="222" t="s">
        <v>18</v>
      </c>
      <c r="E3" s="222" t="e">
        <f>Prihodi!#REF!</f>
        <v>#REF!</v>
      </c>
      <c r="F3" s="223" t="s">
        <v>19</v>
      </c>
      <c r="G3" s="223" t="s">
        <v>20</v>
      </c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18" s="72" customFormat="1" ht="25.5" customHeight="1">
      <c r="A4" s="223"/>
      <c r="B4" s="222"/>
      <c r="C4" s="222"/>
      <c r="D4" s="222"/>
      <c r="E4" s="222"/>
      <c r="F4" s="223"/>
      <c r="G4" s="70" t="s">
        <v>21</v>
      </c>
      <c r="H4" s="70" t="s">
        <v>22</v>
      </c>
      <c r="I4" s="70" t="s">
        <v>23</v>
      </c>
      <c r="J4" s="70" t="s">
        <v>24</v>
      </c>
      <c r="K4" s="70" t="s">
        <v>25</v>
      </c>
      <c r="L4" s="70" t="s">
        <v>26</v>
      </c>
      <c r="M4" s="70" t="s">
        <v>27</v>
      </c>
      <c r="N4" s="70" t="s">
        <v>28</v>
      </c>
      <c r="O4" s="70" t="s">
        <v>29</v>
      </c>
      <c r="P4" s="70" t="s">
        <v>30</v>
      </c>
      <c r="Q4" s="70" t="s">
        <v>31</v>
      </c>
      <c r="R4" s="70" t="s">
        <v>32</v>
      </c>
    </row>
    <row r="5" spans="1:18" ht="21" customHeight="1">
      <c r="A5" s="73" t="s">
        <v>33</v>
      </c>
      <c r="B5" s="74"/>
      <c r="C5" s="74"/>
      <c r="D5" s="75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21" customHeight="1">
      <c r="A6" s="78" t="s">
        <v>34</v>
      </c>
      <c r="B6" s="74"/>
      <c r="C6" s="74"/>
      <c r="D6" s="75"/>
      <c r="E6" s="76"/>
      <c r="F6" s="76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21" customHeight="1">
      <c r="A7" s="78" t="s">
        <v>35</v>
      </c>
      <c r="B7" s="74"/>
      <c r="C7" s="74"/>
      <c r="D7" s="75"/>
      <c r="E7" s="76"/>
      <c r="F7" s="7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ht="21" customHeight="1">
      <c r="A8" s="78" t="s">
        <v>36</v>
      </c>
      <c r="B8" s="74"/>
      <c r="C8" s="76"/>
      <c r="D8" s="75"/>
      <c r="E8" s="76"/>
      <c r="F8" s="76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s="68" customFormat="1" ht="21" customHeight="1">
      <c r="A9" s="79" t="s">
        <v>37</v>
      </c>
      <c r="B9" s="79">
        <f>SUM(B5:B8)</f>
        <v>0</v>
      </c>
      <c r="C9" s="79">
        <f>B9/12</f>
        <v>0</v>
      </c>
      <c r="D9" s="75">
        <f>SUM(G9:R9)</f>
        <v>0</v>
      </c>
      <c r="E9" s="80"/>
      <c r="F9" s="80"/>
      <c r="G9" s="75">
        <f aca="true" t="shared" si="0" ref="G9:R9">SUM(G5:G8)</f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  <c r="L9" s="75">
        <f t="shared" si="0"/>
        <v>0</v>
      </c>
      <c r="M9" s="75">
        <f t="shared" si="0"/>
        <v>0</v>
      </c>
      <c r="N9" s="75">
        <f t="shared" si="0"/>
        <v>0</v>
      </c>
      <c r="O9" s="75">
        <f t="shared" si="0"/>
        <v>0</v>
      </c>
      <c r="P9" s="75">
        <f t="shared" si="0"/>
        <v>0</v>
      </c>
      <c r="Q9" s="75">
        <f t="shared" si="0"/>
        <v>0</v>
      </c>
      <c r="R9" s="75">
        <f t="shared" si="0"/>
        <v>0</v>
      </c>
    </row>
    <row r="12" ht="12.75">
      <c r="O12" s="68" t="s">
        <v>38</v>
      </c>
    </row>
    <row r="13" ht="12.75">
      <c r="O13" s="68"/>
    </row>
    <row r="14" ht="12.75">
      <c r="O14" s="68"/>
    </row>
    <row r="15" ht="12.75">
      <c r="O15" s="68" t="s">
        <v>39</v>
      </c>
    </row>
  </sheetData>
  <sheetProtection/>
  <mergeCells count="7">
    <mergeCell ref="E3:E4"/>
    <mergeCell ref="F3:F4"/>
    <mergeCell ref="G3:R3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 r:id="rId1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28125" style="81" customWidth="1"/>
    <col min="2" max="2" width="14.00390625" style="81" customWidth="1"/>
    <col min="3" max="3" width="11.00390625" style="81" customWidth="1"/>
    <col min="4" max="15" width="9.57421875" style="81" customWidth="1"/>
    <col min="16" max="16384" width="9.140625" style="81" customWidth="1"/>
  </cols>
  <sheetData>
    <row r="2" spans="1:15" ht="21" customHeight="1">
      <c r="A2" s="224" t="s">
        <v>40</v>
      </c>
      <c r="B2" s="224" t="s">
        <v>15</v>
      </c>
      <c r="C2" s="224" t="s">
        <v>41</v>
      </c>
      <c r="D2" s="225" t="s">
        <v>42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s="83" customFormat="1" ht="21" customHeight="1">
      <c r="A3" s="224"/>
      <c r="B3" s="224"/>
      <c r="C3" s="224"/>
      <c r="D3" s="82" t="s">
        <v>21</v>
      </c>
      <c r="E3" s="82" t="s">
        <v>22</v>
      </c>
      <c r="F3" s="82" t="s">
        <v>23</v>
      </c>
      <c r="G3" s="82" t="s">
        <v>24</v>
      </c>
      <c r="H3" s="82" t="s">
        <v>25</v>
      </c>
      <c r="I3" s="82" t="s">
        <v>26</v>
      </c>
      <c r="J3" s="82" t="s">
        <v>27</v>
      </c>
      <c r="K3" s="82" t="s">
        <v>28</v>
      </c>
      <c r="L3" s="82" t="s">
        <v>29</v>
      </c>
      <c r="M3" s="82" t="s">
        <v>30</v>
      </c>
      <c r="N3" s="82" t="s">
        <v>31</v>
      </c>
      <c r="O3" s="82" t="s">
        <v>32</v>
      </c>
    </row>
    <row r="4" spans="1:15" ht="21" customHeight="1">
      <c r="A4" s="84" t="s">
        <v>21</v>
      </c>
      <c r="B4" s="85" t="s">
        <v>33</v>
      </c>
      <c r="C4" s="86">
        <f>SUM(D4:O4)</f>
        <v>0</v>
      </c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21" customHeight="1">
      <c r="A5" s="84" t="s">
        <v>22</v>
      </c>
      <c r="B5" s="89" t="s">
        <v>34</v>
      </c>
      <c r="C5" s="86">
        <f>SUM(D5:O5)</f>
        <v>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21" customHeight="1">
      <c r="A6" s="84" t="s">
        <v>23</v>
      </c>
      <c r="B6" s="89" t="s">
        <v>43</v>
      </c>
      <c r="C6" s="86">
        <f>SUM(D6:O6)</f>
        <v>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21" customHeight="1">
      <c r="A7" s="84" t="s">
        <v>24</v>
      </c>
      <c r="B7" s="89" t="s">
        <v>36</v>
      </c>
      <c r="C7" s="86">
        <f>SUM(D7:O7)</f>
        <v>0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s="92" customFormat="1" ht="21" customHeight="1">
      <c r="A8" s="90"/>
      <c r="B8" s="90" t="s">
        <v>37</v>
      </c>
      <c r="C8" s="86">
        <f>SUM(D8:O8)</f>
        <v>0</v>
      </c>
      <c r="D8" s="91">
        <f aca="true" t="shared" si="0" ref="D8:O8">SUM(D4:D7)</f>
        <v>0</v>
      </c>
      <c r="E8" s="91">
        <f t="shared" si="0"/>
        <v>0</v>
      </c>
      <c r="F8" s="91">
        <f t="shared" si="0"/>
        <v>0</v>
      </c>
      <c r="G8" s="91">
        <f t="shared" si="0"/>
        <v>0</v>
      </c>
      <c r="H8" s="91">
        <f t="shared" si="0"/>
        <v>0</v>
      </c>
      <c r="I8" s="91">
        <f t="shared" si="0"/>
        <v>0</v>
      </c>
      <c r="J8" s="91">
        <f t="shared" si="0"/>
        <v>0</v>
      </c>
      <c r="K8" s="91">
        <f t="shared" si="0"/>
        <v>0</v>
      </c>
      <c r="L8" s="91">
        <f t="shared" si="0"/>
        <v>0</v>
      </c>
      <c r="M8" s="91">
        <f t="shared" si="0"/>
        <v>0</v>
      </c>
      <c r="N8" s="91">
        <f t="shared" si="0"/>
        <v>0</v>
      </c>
      <c r="O8" s="91">
        <f t="shared" si="0"/>
        <v>0</v>
      </c>
    </row>
    <row r="11" ht="12.75">
      <c r="M11" s="92" t="s">
        <v>38</v>
      </c>
    </row>
    <row r="12" ht="12.75">
      <c r="M12" s="92"/>
    </row>
    <row r="13" ht="12.75">
      <c r="M13" s="92"/>
    </row>
    <row r="14" ht="12.75">
      <c r="M14" s="92" t="s">
        <v>44</v>
      </c>
    </row>
  </sheetData>
  <sheetProtection/>
  <mergeCells count="4">
    <mergeCell ref="A2:A3"/>
    <mergeCell ref="B2:B3"/>
    <mergeCell ref="C2:C3"/>
    <mergeCell ref="D2:O2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 r:id="rId1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3.7109375" style="0" customWidth="1"/>
    <col min="5" max="5" width="17.57421875" style="0" customWidth="1"/>
    <col min="6" max="6" width="11.421875" style="0" customWidth="1"/>
    <col min="7" max="8" width="10.140625" style="0" customWidth="1"/>
    <col min="9" max="10" width="13.7109375" style="0" customWidth="1"/>
    <col min="11" max="11" width="14.28125" style="0" customWidth="1"/>
    <col min="12" max="12" width="11.57421875" style="0" customWidth="1"/>
    <col min="13" max="13" width="16.28125" style="0" customWidth="1"/>
  </cols>
  <sheetData>
    <row r="2" spans="1:13" s="95" customFormat="1" ht="12.75">
      <c r="A2" s="93"/>
      <c r="B2" s="93"/>
      <c r="C2" s="93"/>
      <c r="D2" s="93"/>
      <c r="E2" s="94"/>
      <c r="F2" s="94"/>
      <c r="G2" s="93"/>
      <c r="H2" s="93"/>
      <c r="I2" s="93"/>
      <c r="J2" s="93"/>
      <c r="K2" s="93"/>
      <c r="L2" s="93"/>
      <c r="M2" s="93"/>
    </row>
    <row r="3" ht="12.75">
      <c r="A3" s="96"/>
    </row>
    <row r="5" ht="12.75">
      <c r="A5" s="97" t="s">
        <v>45</v>
      </c>
    </row>
    <row r="6" spans="1:6" ht="12.75">
      <c r="A6" s="98" t="s">
        <v>46</v>
      </c>
      <c r="E6" s="99" t="e">
        <f>SUM(Rashodi!#REF!)+SUM(Rashodi!#REF!)</f>
        <v>#REF!</v>
      </c>
      <c r="F6" s="99"/>
    </row>
    <row r="7" spans="1:6" ht="12.75">
      <c r="A7" s="100" t="s">
        <v>47</v>
      </c>
      <c r="E7" s="101"/>
      <c r="F7" s="99"/>
    </row>
    <row r="8" spans="1:6" ht="12.75">
      <c r="A8" t="s">
        <v>48</v>
      </c>
      <c r="E8" s="101"/>
      <c r="F8" s="99"/>
    </row>
    <row r="9" spans="1:6" ht="12.75">
      <c r="A9" t="s">
        <v>49</v>
      </c>
      <c r="E9" s="101"/>
      <c r="F9" s="99"/>
    </row>
    <row r="10" spans="1:6" ht="12.75">
      <c r="A10" t="s">
        <v>50</v>
      </c>
      <c r="E10" s="99" t="e">
        <f>E6-E7+E8-E9</f>
        <v>#REF!</v>
      </c>
      <c r="F10" s="99"/>
    </row>
    <row r="11" spans="1:6" ht="12.75">
      <c r="A11" t="s">
        <v>51</v>
      </c>
      <c r="E11" s="102">
        <f>'Broj djece'!D9</f>
        <v>0</v>
      </c>
      <c r="F11" s="102"/>
    </row>
    <row r="12" spans="1:6" ht="12.75">
      <c r="A12" t="s">
        <v>52</v>
      </c>
      <c r="E12" s="103" t="e">
        <f>E10/E11</f>
        <v>#REF!</v>
      </c>
      <c r="F12" s="103"/>
    </row>
    <row r="13" ht="12.75">
      <c r="B13" s="99"/>
    </row>
    <row r="14" ht="12.75">
      <c r="B14" s="99"/>
    </row>
    <row r="15" ht="12.75">
      <c r="B15" s="99"/>
    </row>
    <row r="16" spans="1:2" ht="12.75">
      <c r="A16" s="97" t="s">
        <v>53</v>
      </c>
      <c r="B16" s="99"/>
    </row>
    <row r="18" spans="1:11" s="67" customFormat="1" ht="35.25" customHeight="1">
      <c r="A18" s="222" t="s">
        <v>54</v>
      </c>
      <c r="B18" s="222" t="s">
        <v>55</v>
      </c>
      <c r="C18" s="222" t="s">
        <v>56</v>
      </c>
      <c r="D18" s="222" t="s">
        <v>57</v>
      </c>
      <c r="E18" s="222" t="s">
        <v>58</v>
      </c>
      <c r="F18" s="222" t="s">
        <v>59</v>
      </c>
      <c r="G18" s="222" t="s">
        <v>60</v>
      </c>
      <c r="H18" s="222"/>
      <c r="I18" s="223" t="s">
        <v>61</v>
      </c>
      <c r="J18" s="222" t="s">
        <v>62</v>
      </c>
      <c r="K18" s="222" t="s">
        <v>63</v>
      </c>
    </row>
    <row r="19" spans="1:11" s="72" customFormat="1" ht="35.25" customHeight="1">
      <c r="A19" s="222"/>
      <c r="B19" s="222"/>
      <c r="C19" s="222"/>
      <c r="D19" s="222"/>
      <c r="E19" s="222"/>
      <c r="F19" s="222"/>
      <c r="G19" s="71" t="s">
        <v>64</v>
      </c>
      <c r="H19" s="71" t="s">
        <v>65</v>
      </c>
      <c r="I19" s="223"/>
      <c r="J19" s="222"/>
      <c r="K19" s="222"/>
    </row>
    <row r="20" spans="1:11" s="105" customFormat="1" ht="10.5" customHeight="1">
      <c r="A20" s="104" t="s">
        <v>21</v>
      </c>
      <c r="B20" s="104" t="s">
        <v>22</v>
      </c>
      <c r="C20" s="104" t="s">
        <v>23</v>
      </c>
      <c r="D20" s="104" t="s">
        <v>24</v>
      </c>
      <c r="E20" s="104" t="s">
        <v>25</v>
      </c>
      <c r="F20" s="104" t="s">
        <v>26</v>
      </c>
      <c r="G20" s="104" t="s">
        <v>27</v>
      </c>
      <c r="H20" s="104" t="s">
        <v>28</v>
      </c>
      <c r="I20" s="104" t="s">
        <v>29</v>
      </c>
      <c r="J20" s="104" t="s">
        <v>30</v>
      </c>
      <c r="K20" s="104" t="s">
        <v>31</v>
      </c>
    </row>
    <row r="21" spans="1:11" s="111" customFormat="1" ht="25.5" customHeight="1">
      <c r="A21" s="106"/>
      <c r="B21" s="107"/>
      <c r="C21" s="108"/>
      <c r="D21" s="108"/>
      <c r="E21" s="108">
        <f>C21-D21</f>
        <v>0</v>
      </c>
      <c r="F21" s="109"/>
      <c r="G21" s="108" t="e">
        <f>SUM(Rashodi!#REF!)</f>
        <v>#REF!</v>
      </c>
      <c r="H21" s="108" t="e">
        <f>SUM(Rashodi!#REF!)</f>
        <v>#REF!</v>
      </c>
      <c r="I21" s="108" t="e">
        <f>Prihodi!#REF!+Prihodi!#REF!</f>
        <v>#REF!</v>
      </c>
      <c r="J21" s="109"/>
      <c r="K21" s="110"/>
    </row>
    <row r="22" ht="21" customHeight="1"/>
    <row r="23" spans="9:11" ht="21" customHeight="1">
      <c r="I23" s="112" t="s">
        <v>66</v>
      </c>
      <c r="J23" s="113"/>
      <c r="K23" s="114"/>
    </row>
    <row r="24" spans="9:11" ht="21" customHeight="1">
      <c r="I24" s="112" t="s">
        <v>67</v>
      </c>
      <c r="K24" s="115">
        <f>K21+K23</f>
        <v>0</v>
      </c>
    </row>
    <row r="28" ht="12.75">
      <c r="J28" s="97" t="s">
        <v>38</v>
      </c>
    </row>
    <row r="29" ht="12.75">
      <c r="J29" s="97"/>
    </row>
    <row r="30" ht="12.75">
      <c r="J30" s="97"/>
    </row>
    <row r="31" ht="12.75">
      <c r="J31" t="s">
        <v>44</v>
      </c>
    </row>
  </sheetData>
  <sheetProtection/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rintOptions horizontalCentered="1"/>
  <pageMargins left="0" right="0" top="0.47291666666666665" bottom="0.5902777777777778" header="0.31527777777777777" footer="0.5118055555555555"/>
  <pageSetup horizontalDpi="300" verticalDpi="300" orientation="landscape" paperSize="9" r:id="rId1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Korisnik</cp:lastModifiedBy>
  <cp:lastPrinted>2020-04-22T07:32:58Z</cp:lastPrinted>
  <dcterms:created xsi:type="dcterms:W3CDTF">2010-02-25T13:03:31Z</dcterms:created>
  <dcterms:modified xsi:type="dcterms:W3CDTF">2020-04-22T07:34:12Z</dcterms:modified>
  <cp:category/>
  <cp:version/>
  <cp:contentType/>
  <cp:contentStatus/>
</cp:coreProperties>
</file>