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228" activeTab="2"/>
  </bookViews>
  <sheets>
    <sheet name="FINANCIJSKI PLAN 2019" sheetId="1" r:id="rId1"/>
    <sheet name="IZMJENA F.P. 2019" sheetId="2" r:id="rId2"/>
    <sheet name="FINANCIJSKI PLAN 2021" sheetId="3" r:id="rId3"/>
  </sheets>
  <definedNames/>
  <calcPr fullCalcOnLoad="1"/>
</workbook>
</file>

<file path=xl/sharedStrings.xml><?xml version="1.0" encoding="utf-8"?>
<sst xmlns="http://schemas.openxmlformats.org/spreadsheetml/2006/main" count="434" uniqueCount="198">
  <si>
    <t>FINANCIJSKI PLAN</t>
  </si>
  <si>
    <t>OSNOVNE ŠKOLE PODTUREN</t>
  </si>
  <si>
    <t>Glava:</t>
  </si>
  <si>
    <t>Ustanova:</t>
  </si>
  <si>
    <t>Naziv računa</t>
  </si>
  <si>
    <t>Račun</t>
  </si>
  <si>
    <t>A. PRIHODI</t>
  </si>
  <si>
    <t>B. RASHODI</t>
  </si>
  <si>
    <t>RASHODI POSLOVANJA UKUPNO</t>
  </si>
  <si>
    <t>MATERIJALNI RASHODI</t>
  </si>
  <si>
    <t>Osnovna škola Podturen</t>
  </si>
  <si>
    <t>Kamate po viđenju</t>
  </si>
  <si>
    <t>ŽUPANIJSKI PRORAČUN - za energente</t>
  </si>
  <si>
    <t>NAKNADA TROŠKOVA ZAPOSLENICIMA</t>
  </si>
  <si>
    <t>Električna energija</t>
  </si>
  <si>
    <t>Plin</t>
  </si>
  <si>
    <t>Gorivo za kosilicu</t>
  </si>
  <si>
    <t>ENERGENTI</t>
  </si>
  <si>
    <t>ZDRAVSTVENE USLUGE</t>
  </si>
  <si>
    <t>RAČUNALNE USLUGE</t>
  </si>
  <si>
    <t>OSTALE USLUGE</t>
  </si>
  <si>
    <t>OSTALI NESPOMENUTI RASHODI</t>
  </si>
  <si>
    <t>REPREZENTACIJA</t>
  </si>
  <si>
    <t>OSTALI FINANCIJSKI RASHODI</t>
  </si>
  <si>
    <t>UKUPNO RASHODI</t>
  </si>
  <si>
    <t>UKUPNO NEFINANCIJSKA IMOVINA</t>
  </si>
  <si>
    <t>Troškovi ŠŠD-a</t>
  </si>
  <si>
    <t>Zatezne kamate</t>
  </si>
  <si>
    <t>Telefon, Internet</t>
  </si>
  <si>
    <t>Poštarina i ostale poštanske usluge</t>
  </si>
  <si>
    <t>SLUŽBENA I RADNA ODJEĆA</t>
  </si>
  <si>
    <t>USLUGE PROMIDŽBE I INFORMIRANJA</t>
  </si>
  <si>
    <t xml:space="preserve"> Osnovno obrazovanje</t>
  </si>
  <si>
    <t>Prihodi učen.za razne ispite,knjige i dr.</t>
  </si>
  <si>
    <t>Prihodi učen.za fotograf.,akcije i članar.CK-a</t>
  </si>
  <si>
    <t>Od iznajmljivanja-DV "Dječja mašta" PŠS</t>
  </si>
  <si>
    <t>32322-9</t>
  </si>
  <si>
    <t>Razni programi</t>
  </si>
  <si>
    <t>MATERIJAL I SIROVINE ZA NAMIRNICE</t>
  </si>
  <si>
    <t>usluge čuvanja i čišćenja imovine i dr.)</t>
  </si>
  <si>
    <t>Naknada član.povjerenstva na natjecanja</t>
  </si>
  <si>
    <t>ČLANARINE</t>
  </si>
  <si>
    <t>Dječji darovi</t>
  </si>
  <si>
    <t>Usluge banaka</t>
  </si>
  <si>
    <t>Ostali prihodi</t>
  </si>
  <si>
    <t>Od iznajmljivanja-dvorane + ostalo</t>
  </si>
  <si>
    <t>UKUPNO PRIHODI</t>
  </si>
  <si>
    <t>Osobni asistent-županija</t>
  </si>
  <si>
    <t>PLAĆE</t>
  </si>
  <si>
    <t>Službena putovanja (dnevnice, smještaj na sl.</t>
  </si>
  <si>
    <t>putu,autob.karet, upotreba priv.automob. I dr.)</t>
  </si>
  <si>
    <t>Stručno usavršavanje zaposlenika (kotizacija</t>
  </si>
  <si>
    <t>seminara, tečajeva i stručnih ispita)</t>
  </si>
  <si>
    <t>Ostale naknade zaposlenika</t>
  </si>
  <si>
    <t>Uredski materijal (ured.mat.časop.priruč.knjige)</t>
  </si>
  <si>
    <t>Ostali mat.rashodi(mat.sred.za čišč.i održav.</t>
  </si>
  <si>
    <t>za higij.potrebe i njegu, WC papiri, ručnici idr.</t>
  </si>
  <si>
    <t>Za šk.radionice, nastavu tehničkog odgoja, dr.</t>
  </si>
  <si>
    <t>RASHODI ZA MATERIJAL</t>
  </si>
  <si>
    <t>Namirnice za školsku kuhinju</t>
  </si>
  <si>
    <t>Namirnice za razna natjecanja, aktive i dr.</t>
  </si>
  <si>
    <t>Održavanje prostorija (stakla, zidovi i dr.)</t>
  </si>
  <si>
    <t>Električ.instalac.popravci, dr.</t>
  </si>
  <si>
    <t>Održavanje šk. (materijal za razne popravke)</t>
  </si>
  <si>
    <t>MATER. I DIJELOVI ZA IVEST.ODRŽAVANJE</t>
  </si>
  <si>
    <t>Tekuće-invest.održavanje građev.objekata</t>
  </si>
  <si>
    <t>Tekuće-invest.održavanje postroj. I opreme</t>
  </si>
  <si>
    <t>USLUGE TEKUĆ. I INVESTIC. ODRŽAVANJA</t>
  </si>
  <si>
    <t>KOMUNALNE USLUGE (voda, smeće, dimnjačar</t>
  </si>
  <si>
    <t>Zdravstveni pregled zaposlenika, Sanitarni</t>
  </si>
  <si>
    <t>INTELEKTUALNE I OSOBNE USLUGE</t>
  </si>
  <si>
    <t>Dekorativni materijal, ukrasi-šk. Radionice</t>
  </si>
  <si>
    <t>Prijevoz učenika na natjecanja, priredbu</t>
  </si>
  <si>
    <t>Ostalo</t>
  </si>
  <si>
    <t>Nakn.ost.troškova (Struč.ospos.za rad)</t>
  </si>
  <si>
    <t>Reprezentacija za potrebe škole</t>
  </si>
  <si>
    <t>Reprezentacija za potrebe učenika</t>
  </si>
  <si>
    <t>Troš.pretplate na časopise</t>
  </si>
  <si>
    <t>Troškovi za kina, kazalište, balete i dr.</t>
  </si>
  <si>
    <t>Troš.osiguranje učenika</t>
  </si>
  <si>
    <t>Troš.ekskurzije, izleta i dr.</t>
  </si>
  <si>
    <t>Troš.za razne ispite, knjige, PVCe formule i dr.</t>
  </si>
  <si>
    <t>Troš.fotografija ućen.član.CK-a, takmičenja</t>
  </si>
  <si>
    <t>Donacije karitasu i ugroženim obiteljima</t>
  </si>
  <si>
    <t xml:space="preserve"> C         TROŠKOVI NABAVE NEFINANCIJSKE IMOVINE</t>
  </si>
  <si>
    <t xml:space="preserve"> </t>
  </si>
  <si>
    <t>Predsjednik Školskog odbora:                                         Ravnateljica škole:</t>
  </si>
  <si>
    <t>Autorski honorar - škola</t>
  </si>
  <si>
    <t>Doprinosi na plaće (povjerenstva i dr.)</t>
  </si>
  <si>
    <t>Sufinanciranje šk.kuhinje (učenika,djelatnika)</t>
  </si>
  <si>
    <t>Prihod učenika za časopise</t>
  </si>
  <si>
    <t>Prihod učenika za kina,kazališta i dr.</t>
  </si>
  <si>
    <t>Prihodi učenika,općine i dr. za ŠŠD</t>
  </si>
  <si>
    <t>Prihodi učenika od osiguranja</t>
  </si>
  <si>
    <t>Prihodi učen.za izlete,ekskurz.matura.putov.</t>
  </si>
  <si>
    <t>Sufinanciranje vode(NK Podturen i Hegeduš)</t>
  </si>
  <si>
    <t xml:space="preserve">Sufinanc.za ormariće,nastalu štetu i dr. </t>
  </si>
  <si>
    <t>Ostali prihodi (naknade za povjerenstva)</t>
  </si>
  <si>
    <t>KAPITALNA sred.od učen.-KPKa</t>
  </si>
  <si>
    <t xml:space="preserve">           - za materijalne troškove</t>
  </si>
  <si>
    <t xml:space="preserve">           - tekuće i investicijsko održavanje</t>
  </si>
  <si>
    <t xml:space="preserve">           - osobni asistenti</t>
  </si>
  <si>
    <t xml:space="preserve">           - voditelje župan.vijeća i dr. </t>
  </si>
  <si>
    <t xml:space="preserve">OPĆINSKI PRORAČUN- dječji darovi </t>
  </si>
  <si>
    <t xml:space="preserve">             32214-9</t>
  </si>
  <si>
    <t>Ugovori o djelu</t>
  </si>
  <si>
    <t>Usluge agencija,odvjetnika i pravnog savjetovanja</t>
  </si>
  <si>
    <t>Troš.škole plivanja</t>
  </si>
  <si>
    <t>Namirnice za šk.kuhinju-Školski obroci svima</t>
  </si>
  <si>
    <t>Didaktički materijal za nastavu</t>
  </si>
  <si>
    <t>ZA 2019. GODINU</t>
  </si>
  <si>
    <t>PLAN                        2019.</t>
  </si>
  <si>
    <t>Tekuć.pomoći-instit.i EU-Agencija mobilnosti(Comet)</t>
  </si>
  <si>
    <t xml:space="preserve">                                   -Školski obroci svima</t>
  </si>
  <si>
    <t xml:space="preserve">                                   -Program Iškolica školica-dnev.borav.</t>
  </si>
  <si>
    <t>Od drugih škola za isplatu sudjelovanja u povjerenstvima</t>
  </si>
  <si>
    <t>Prihodi izvanproračunskih korisnika(CK-a i dr.)</t>
  </si>
  <si>
    <t>Ostali prihodi za posebne potrebe("Dani kruha,Klokan i dr.)</t>
  </si>
  <si>
    <t xml:space="preserve"> - za ostalo</t>
  </si>
  <si>
    <t>Bruto plaće (povjerenstva, nevnice iz mobilnosti-Comet.)</t>
  </si>
  <si>
    <t>Program Iškolica školica-dnevni boravak</t>
  </si>
  <si>
    <t>SITAN INVENTAR</t>
  </si>
  <si>
    <t>ZAKUPNINE I NAJAMNINE (tepisi, printer)</t>
  </si>
  <si>
    <t>pregledi, zdravstvene usluge (materijal za prvu pomoć i dr.)</t>
  </si>
  <si>
    <t>Ostale intelekt.usluge (Zaštita na radu, zaštita podataka, dr.)</t>
  </si>
  <si>
    <t>Putni troškovi učenika za državna takmičenja</t>
  </si>
  <si>
    <t xml:space="preserve">Rashodi protokola </t>
  </si>
  <si>
    <t>Sufinanciranje vode (NK Podturen i stanar u PŠN)</t>
  </si>
  <si>
    <t>Ostalo (likovne mape,ormarići i dr.)</t>
  </si>
  <si>
    <t xml:space="preserve">Računala, laptopi </t>
  </si>
  <si>
    <t xml:space="preserve">                                   -Shema voća</t>
  </si>
  <si>
    <t xml:space="preserve">                                   -Shema mlijeka</t>
  </si>
  <si>
    <t>Namirnice za shemu voća</t>
  </si>
  <si>
    <t>Namirnice za shemu mlijeka</t>
  </si>
  <si>
    <t>USLUGE TELEFONA, POŠTE, PRIJEVOZA</t>
  </si>
  <si>
    <t>Grafičke usluge (natječaji i dr.)i RTV-e pretplata</t>
  </si>
  <si>
    <t>KNJIŽNICA (knjige iz sredstava škole)</t>
  </si>
  <si>
    <t xml:space="preserve">             Ovčar Ljiljan                                                      Marijana Cerovec</t>
  </si>
  <si>
    <t xml:space="preserve">Razina:         31  </t>
  </si>
  <si>
    <t xml:space="preserve">  II  ŽUPANIJSKI PRORAČUN, VLASTITA SREDSTVA I OSTALO</t>
  </si>
  <si>
    <t>Prihodi za školu u prirodi (dnevnice 4 dana x 4 učitelja x 170.-)</t>
  </si>
  <si>
    <t>Putni troškovi osobnog asistenta</t>
  </si>
  <si>
    <t>ZA 2021. GODINU</t>
  </si>
  <si>
    <t>ŽUPANIJSKI PRORAČUN</t>
  </si>
  <si>
    <t>OPĆINSKI PRORAČUN</t>
  </si>
  <si>
    <t>Voda</t>
  </si>
  <si>
    <t>PRISTOJBE I NAKNADE</t>
  </si>
  <si>
    <t>Dječji darovi-OPĆINA PODTUREN</t>
  </si>
  <si>
    <t>UKUPNO                        2021.</t>
  </si>
  <si>
    <t>Nakn.ost.troškova</t>
  </si>
  <si>
    <t>TEKUĆE IINVESTICIJSKO ODRŽAVANJE</t>
  </si>
  <si>
    <t>OSOBNI ASISTENTI</t>
  </si>
  <si>
    <t>DJEČJI DAROVI</t>
  </si>
  <si>
    <t>MATERIJALNI  TROŠKOVI</t>
  </si>
  <si>
    <t>ENERGENTI- RIZNICA</t>
  </si>
  <si>
    <t>IZ ŽUPANIJSKOG PRORAČUNA</t>
  </si>
  <si>
    <t xml:space="preserve">VLASTITI PRIHODI </t>
  </si>
  <si>
    <t xml:space="preserve">IZ OPĆINSKOG PRORAČUNA </t>
  </si>
  <si>
    <t xml:space="preserve">TEKUĆI PROJEKTI INSTITUCIJAMA </t>
  </si>
  <si>
    <t>Prihodi" Crvenog križa"</t>
  </si>
  <si>
    <t xml:space="preserve">Prihod učenika za kina,kazališta </t>
  </si>
  <si>
    <t>Prihodi za maturalno putovanje 2učitelja *200,00kn po danu</t>
  </si>
  <si>
    <t>Prihodi učen.za izlete,ekskurzije</t>
  </si>
  <si>
    <t>Prihodi učen.za fotografiranje</t>
  </si>
  <si>
    <t>Sufinanc.za ormariće,nastalu štetu  i popravak tableta</t>
  </si>
  <si>
    <t>Ostali prihodi naknade za povjerenstvo natjecanje</t>
  </si>
  <si>
    <t>Ostali prihodi za manifestacije( Dani kruha,Klokan natjecanje)</t>
  </si>
  <si>
    <t>Od iznajmljivanja-DV "Dječja mašta" PŠ SIVICA</t>
  </si>
  <si>
    <t xml:space="preserve">Od iznajmljivanja-dvorane </t>
  </si>
  <si>
    <t>KAPITALNA sredstva od učenika "Klub prijatelja"</t>
  </si>
  <si>
    <t>Naknada za voditelje županijskog vijeća TZK</t>
  </si>
  <si>
    <t>LIKOVNI MATERIJAL</t>
  </si>
  <si>
    <t>Osobni asistent-županija plaće</t>
  </si>
  <si>
    <t>Službena putovanja (dnevnice, smještaj na službenom putu)</t>
  </si>
  <si>
    <t>Stručno usavršavanje zaposlenika (kotizacija seminara)</t>
  </si>
  <si>
    <t>UKUPNO</t>
  </si>
  <si>
    <t>Namirnice za razna natjecanja domaćinstva</t>
  </si>
  <si>
    <t>Održavanje školskih prostorija sitni popravci</t>
  </si>
  <si>
    <t>USLUGE TELEFONA, POŠTE, PRIJEVOZA I ROBE</t>
  </si>
  <si>
    <t>Ugovori o djelu- psiholog</t>
  </si>
  <si>
    <t>Prijevoz učenika na natjecanja i priredbe</t>
  </si>
  <si>
    <t>Naknada član.povjerenstva na natjecanjima</t>
  </si>
  <si>
    <t>Troš.za razne ispite, knjige i priručnike</t>
  </si>
  <si>
    <t>Troškovi fotografiranja</t>
  </si>
  <si>
    <t>Troškovi eksurzija i izleta</t>
  </si>
  <si>
    <t>Troškovi Školsko sportsko društvo</t>
  </si>
  <si>
    <t>Prihodi učenika članarine Ponos i ŠSD</t>
  </si>
  <si>
    <t>ERAZMUS PROJEKT</t>
  </si>
  <si>
    <t>Erazmus projekt-</t>
  </si>
  <si>
    <t>MATERIJAL I DIJELOVI ZA INVESTICIJSKO ODRŽAVANJE</t>
  </si>
  <si>
    <t>Ostali rahodi zaposlenika</t>
  </si>
  <si>
    <t>Električne instalacije popravci- škola</t>
  </si>
  <si>
    <t>Održavanje škola bojanje zidova</t>
  </si>
  <si>
    <t>Za školske radionice  I praktičnu nastavu tehničkog odgoja</t>
  </si>
  <si>
    <t>PROJEKT ERAZMUS</t>
  </si>
  <si>
    <t>Ostale intelekt.usluge (Zaštita na radu, zaštita podataka,ispitivanje plinskih instalacija, vatrogasnih aparata, gromobrana</t>
  </si>
  <si>
    <r>
      <rPr>
        <b/>
        <sz val="10"/>
        <color indexed="8"/>
        <rFont val="Arial"/>
        <family val="2"/>
      </rPr>
      <t>TEHNIČKA PODRŠKA-</t>
    </r>
    <r>
      <rPr>
        <sz val="10"/>
        <color indexed="8"/>
        <rFont val="Arial"/>
        <family val="2"/>
      </rPr>
      <t xml:space="preserve"> održavanje informatičkog sustava</t>
    </r>
  </si>
  <si>
    <t xml:space="preserve">             Ovčar Ljiljana                                                   Marijana Cerovec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</si>
</sst>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0" fillId="33" borderId="10" xfId="0" applyNumberForma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35" borderId="10" xfId="50" applyFill="1" applyBorder="1" applyProtection="1">
      <alignment/>
      <protection locked="0"/>
    </xf>
    <xf numFmtId="0" fontId="0" fillId="0" borderId="10" xfId="50" applyBorder="1" applyProtection="1">
      <alignment/>
      <protection locked="0"/>
    </xf>
    <xf numFmtId="0" fontId="0" fillId="0" borderId="10" xfId="50" applyFont="1" applyBorder="1" applyProtection="1">
      <alignment/>
      <protection locked="0"/>
    </xf>
    <xf numFmtId="3" fontId="2" fillId="35" borderId="10" xfId="50" applyNumberFormat="1" applyFont="1" applyFill="1" applyBorder="1" applyProtection="1">
      <alignment/>
      <protection/>
    </xf>
    <xf numFmtId="3" fontId="0" fillId="0" borderId="10" xfId="50" applyNumberFormat="1" applyBorder="1" applyProtection="1">
      <alignment/>
      <protection/>
    </xf>
    <xf numFmtId="3" fontId="2" fillId="33" borderId="10" xfId="50" applyNumberFormat="1" applyFont="1" applyFill="1" applyBorder="1" applyProtection="1">
      <alignment/>
      <protection/>
    </xf>
    <xf numFmtId="0" fontId="2" fillId="36" borderId="10" xfId="50" applyFont="1" applyFill="1" applyBorder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7" borderId="10" xfId="0" applyFont="1" applyFill="1" applyBorder="1" applyAlignment="1">
      <alignment/>
    </xf>
    <xf numFmtId="3" fontId="2" fillId="37" borderId="10" xfId="0" applyNumberFormat="1" applyFont="1" applyFill="1" applyBorder="1" applyAlignment="1" applyProtection="1">
      <alignment/>
      <protection/>
    </xf>
    <xf numFmtId="0" fontId="2" fillId="35" borderId="13" xfId="0" applyFont="1" applyFill="1" applyBorder="1" applyAlignment="1">
      <alignment/>
    </xf>
    <xf numFmtId="3" fontId="2" fillId="35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50" applyFont="1" applyBorder="1" applyProtection="1">
      <alignment/>
      <protection locked="0"/>
    </xf>
    <xf numFmtId="0" fontId="40" fillId="0" borderId="10" xfId="50" applyFont="1" applyBorder="1" applyProtection="1">
      <alignment/>
      <protection locked="0"/>
    </xf>
    <xf numFmtId="4" fontId="39" fillId="0" borderId="10" xfId="50" applyNumberFormat="1" applyFont="1" applyBorder="1" applyProtection="1">
      <alignment/>
      <protection locked="0"/>
    </xf>
    <xf numFmtId="3" fontId="39" fillId="0" borderId="10" xfId="50" applyNumberFormat="1" applyFont="1" applyBorder="1" applyProtection="1">
      <alignment/>
      <protection/>
    </xf>
    <xf numFmtId="0" fontId="40" fillId="36" borderId="10" xfId="50" applyFont="1" applyFill="1" applyBorder="1" applyProtection="1">
      <alignment/>
      <protection locked="0"/>
    </xf>
    <xf numFmtId="3" fontId="40" fillId="33" borderId="10" xfId="50" applyNumberFormat="1" applyFont="1" applyFill="1" applyBorder="1" applyProtection="1">
      <alignment/>
      <protection/>
    </xf>
    <xf numFmtId="4" fontId="40" fillId="0" borderId="10" xfId="50" applyNumberFormat="1" applyFont="1" applyBorder="1" applyProtection="1">
      <alignment/>
      <protection locked="0"/>
    </xf>
    <xf numFmtId="0" fontId="39" fillId="35" borderId="10" xfId="50" applyFont="1" applyFill="1" applyBorder="1" applyProtection="1">
      <alignment/>
      <protection locked="0"/>
    </xf>
    <xf numFmtId="3" fontId="40" fillId="35" borderId="10" xfId="50" applyNumberFormat="1" applyFont="1" applyFill="1" applyBorder="1" applyProtection="1">
      <alignment/>
      <protection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 applyProtection="1">
      <alignment/>
      <protection/>
    </xf>
    <xf numFmtId="4" fontId="39" fillId="0" borderId="0" xfId="0" applyNumberFormat="1" applyFont="1" applyAlignment="1">
      <alignment/>
    </xf>
    <xf numFmtId="0" fontId="40" fillId="12" borderId="10" xfId="0" applyFont="1" applyFill="1" applyBorder="1" applyAlignment="1">
      <alignment/>
    </xf>
    <xf numFmtId="4" fontId="40" fillId="12" borderId="10" xfId="0" applyNumberFormat="1" applyFont="1" applyFill="1" applyBorder="1" applyAlignment="1" applyProtection="1">
      <alignment/>
      <protection locked="0"/>
    </xf>
    <xf numFmtId="4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 applyProtection="1">
      <alignment/>
      <protection locked="0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12" borderId="10" xfId="0" applyFont="1" applyFill="1" applyBorder="1" applyAlignment="1">
      <alignment/>
    </xf>
    <xf numFmtId="4" fontId="39" fillId="0" borderId="10" xfId="0" applyNumberFormat="1" applyFont="1" applyBorder="1" applyAlignment="1" applyProtection="1">
      <alignment/>
      <protection locked="0"/>
    </xf>
    <xf numFmtId="4" fontId="40" fillId="12" borderId="10" xfId="0" applyNumberFormat="1" applyFont="1" applyFill="1" applyBorder="1" applyAlignment="1">
      <alignment/>
    </xf>
    <xf numFmtId="4" fontId="40" fillId="12" borderId="10" xfId="0" applyNumberFormat="1" applyFont="1" applyFill="1" applyBorder="1" applyAlignment="1" applyProtection="1">
      <alignment/>
      <protection/>
    </xf>
    <xf numFmtId="0" fontId="39" fillId="12" borderId="10" xfId="0" applyFont="1" applyFill="1" applyBorder="1" applyAlignment="1">
      <alignment/>
    </xf>
    <xf numFmtId="4" fontId="39" fillId="12" borderId="10" xfId="0" applyNumberFormat="1" applyFont="1" applyFill="1" applyBorder="1" applyAlignment="1" applyProtection="1">
      <alignment/>
      <protection/>
    </xf>
    <xf numFmtId="49" fontId="39" fillId="0" borderId="10" xfId="0" applyNumberFormat="1" applyFont="1" applyBorder="1" applyAlignment="1">
      <alignment/>
    </xf>
    <xf numFmtId="0" fontId="40" fillId="37" borderId="10" xfId="0" applyFont="1" applyFill="1" applyBorder="1" applyAlignment="1">
      <alignment/>
    </xf>
    <xf numFmtId="4" fontId="40" fillId="37" borderId="10" xfId="0" applyNumberFormat="1" applyFont="1" applyFill="1" applyBorder="1" applyAlignment="1" applyProtection="1">
      <alignment/>
      <protection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4" fontId="40" fillId="33" borderId="12" xfId="0" applyNumberFormat="1" applyFont="1" applyFill="1" applyBorder="1" applyAlignment="1">
      <alignment/>
    </xf>
    <xf numFmtId="4" fontId="39" fillId="33" borderId="10" xfId="0" applyNumberFormat="1" applyFont="1" applyFill="1" applyBorder="1" applyAlignment="1" applyProtection="1">
      <alignment/>
      <protection/>
    </xf>
    <xf numFmtId="0" fontId="40" fillId="33" borderId="13" xfId="0" applyFont="1" applyFill="1" applyBorder="1" applyAlignment="1">
      <alignment/>
    </xf>
    <xf numFmtId="4" fontId="40" fillId="33" borderId="0" xfId="0" applyNumberFormat="1" applyFont="1" applyFill="1" applyAlignment="1">
      <alignment/>
    </xf>
    <xf numFmtId="0" fontId="40" fillId="35" borderId="13" xfId="0" applyFont="1" applyFill="1" applyBorder="1" applyAlignment="1">
      <alignment/>
    </xf>
    <xf numFmtId="4" fontId="40" fillId="35" borderId="0" xfId="0" applyNumberFormat="1" applyFont="1" applyFill="1" applyAlignment="1">
      <alignment/>
    </xf>
    <xf numFmtId="0" fontId="39" fillId="34" borderId="0" xfId="0" applyFont="1" applyFill="1" applyBorder="1" applyAlignment="1">
      <alignment/>
    </xf>
    <xf numFmtId="4" fontId="39" fillId="34" borderId="0" xfId="0" applyNumberFormat="1" applyFont="1" applyFill="1" applyBorder="1" applyAlignment="1">
      <alignment/>
    </xf>
    <xf numFmtId="4" fontId="39" fillId="0" borderId="0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33" borderId="11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39" fillId="33" borderId="14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9"/>
  <sheetViews>
    <sheetView zoomScalePageLayoutView="0" workbookViewId="0" topLeftCell="A103">
      <selection activeCell="B79" sqref="B79"/>
    </sheetView>
  </sheetViews>
  <sheetFormatPr defaultColWidth="9.140625" defaultRowHeight="12.75"/>
  <cols>
    <col min="1" max="1" width="14.7109375" style="0" customWidth="1"/>
    <col min="2" max="2" width="52.140625" style="0" customWidth="1"/>
    <col min="3" max="3" width="14.710937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110</v>
      </c>
    </row>
    <row r="4" ht="12.75">
      <c r="B4" s="1"/>
    </row>
    <row r="5" ht="12.75">
      <c r="B5" s="1" t="s">
        <v>9</v>
      </c>
    </row>
    <row r="7" spans="1:2" ht="12.75">
      <c r="A7" t="s">
        <v>138</v>
      </c>
      <c r="B7" s="1" t="s">
        <v>139</v>
      </c>
    </row>
    <row r="8" spans="1:2" ht="12.75">
      <c r="A8" t="s">
        <v>2</v>
      </c>
      <c r="B8" s="1" t="s">
        <v>32</v>
      </c>
    </row>
    <row r="9" spans="1:2" ht="12.75">
      <c r="A9" t="s">
        <v>3</v>
      </c>
      <c r="B9" s="1" t="s">
        <v>10</v>
      </c>
    </row>
    <row r="11" spans="1:3" ht="37.5" customHeight="1">
      <c r="A11" s="3" t="s">
        <v>5</v>
      </c>
      <c r="B11" s="3" t="s">
        <v>4</v>
      </c>
      <c r="C11" s="4" t="s">
        <v>111</v>
      </c>
    </row>
    <row r="12" spans="1:3" ht="12.75">
      <c r="A12" s="83"/>
      <c r="B12" s="84"/>
      <c r="C12" s="85"/>
    </row>
    <row r="13" spans="1:3" ht="12.75">
      <c r="A13" s="86" t="s">
        <v>6</v>
      </c>
      <c r="B13" s="87"/>
      <c r="C13" s="88"/>
    </row>
    <row r="14" spans="1:3" ht="12.75">
      <c r="A14" s="24">
        <v>63211</v>
      </c>
      <c r="B14" s="24" t="s">
        <v>112</v>
      </c>
      <c r="C14" s="27">
        <v>2000</v>
      </c>
    </row>
    <row r="15" spans="1:3" ht="12.75">
      <c r="A15" s="24"/>
      <c r="B15" s="24" t="s">
        <v>113</v>
      </c>
      <c r="C15" s="27">
        <v>31300</v>
      </c>
    </row>
    <row r="16" spans="1:3" ht="12.75">
      <c r="A16" s="24"/>
      <c r="B16" s="24" t="s">
        <v>130</v>
      </c>
      <c r="C16" s="27">
        <v>16000</v>
      </c>
    </row>
    <row r="17" spans="1:3" ht="12.75">
      <c r="A17" s="24"/>
      <c r="B17" s="24" t="s">
        <v>131</v>
      </c>
      <c r="C17" s="27">
        <v>6500</v>
      </c>
    </row>
    <row r="18" spans="1:3" ht="12.75">
      <c r="A18" s="24"/>
      <c r="B18" s="24" t="s">
        <v>114</v>
      </c>
      <c r="C18" s="27">
        <v>57200</v>
      </c>
    </row>
    <row r="19" spans="1:3" ht="12.75">
      <c r="A19" s="24">
        <v>633119</v>
      </c>
      <c r="B19" s="24" t="s">
        <v>115</v>
      </c>
      <c r="C19" s="27">
        <v>650</v>
      </c>
    </row>
    <row r="20" spans="1:3" ht="12.75">
      <c r="A20" s="24">
        <v>63416</v>
      </c>
      <c r="B20" s="24" t="s">
        <v>116</v>
      </c>
      <c r="C20" s="27">
        <v>1300</v>
      </c>
    </row>
    <row r="21" spans="1:3" ht="12.75">
      <c r="A21" s="24">
        <v>64132</v>
      </c>
      <c r="B21" s="24" t="s">
        <v>11</v>
      </c>
      <c r="C21" s="27">
        <v>500</v>
      </c>
    </row>
    <row r="22" spans="1:3" ht="12.75">
      <c r="A22" s="24">
        <v>64199</v>
      </c>
      <c r="B22" s="24" t="s">
        <v>44</v>
      </c>
      <c r="C22" s="27">
        <v>2700</v>
      </c>
    </row>
    <row r="23" spans="1:3" ht="12.75">
      <c r="A23" s="24">
        <v>652640</v>
      </c>
      <c r="B23" s="24" t="s">
        <v>89</v>
      </c>
      <c r="C23" s="27">
        <v>271500</v>
      </c>
    </row>
    <row r="24" spans="1:3" ht="12.75">
      <c r="A24" s="24">
        <v>652641</v>
      </c>
      <c r="B24" s="24" t="s">
        <v>90</v>
      </c>
      <c r="C24" s="27">
        <v>4500</v>
      </c>
    </row>
    <row r="25" spans="1:3" ht="12.75">
      <c r="A25" s="24">
        <v>652642</v>
      </c>
      <c r="B25" s="24" t="s">
        <v>91</v>
      </c>
      <c r="C25" s="27">
        <v>33000</v>
      </c>
    </row>
    <row r="26" spans="1:3" ht="12.75">
      <c r="A26" s="24">
        <v>652643</v>
      </c>
      <c r="B26" s="24" t="s">
        <v>92</v>
      </c>
      <c r="C26" s="27">
        <v>4200</v>
      </c>
    </row>
    <row r="27" spans="1:3" ht="12.75">
      <c r="A27" s="24">
        <v>652644</v>
      </c>
      <c r="B27" s="24" t="s">
        <v>93</v>
      </c>
      <c r="C27" s="27">
        <v>13000</v>
      </c>
    </row>
    <row r="28" spans="1:3" ht="12.75">
      <c r="A28" s="24">
        <v>652645</v>
      </c>
      <c r="B28" s="24" t="s">
        <v>140</v>
      </c>
      <c r="C28" s="27">
        <v>2720</v>
      </c>
    </row>
    <row r="29" spans="1:3" ht="12.75">
      <c r="A29" s="25">
        <v>652646</v>
      </c>
      <c r="B29" s="25" t="s">
        <v>94</v>
      </c>
      <c r="C29" s="27">
        <v>51000</v>
      </c>
    </row>
    <row r="30" spans="1:3" ht="12.75">
      <c r="A30" s="25">
        <v>652647</v>
      </c>
      <c r="B30" s="25" t="s">
        <v>33</v>
      </c>
      <c r="C30" s="27">
        <v>19000</v>
      </c>
    </row>
    <row r="31" spans="1:3" ht="12.75">
      <c r="A31" s="24">
        <v>652649</v>
      </c>
      <c r="B31" s="24" t="s">
        <v>34</v>
      </c>
      <c r="C31" s="27">
        <v>5800</v>
      </c>
    </row>
    <row r="32" spans="1:3" ht="12.75">
      <c r="A32" s="24">
        <v>6526490</v>
      </c>
      <c r="B32" s="24" t="s">
        <v>95</v>
      </c>
      <c r="C32" s="27">
        <v>5000</v>
      </c>
    </row>
    <row r="33" spans="1:3" ht="12.75">
      <c r="A33" s="24">
        <v>6526492</v>
      </c>
      <c r="B33" s="24" t="s">
        <v>96</v>
      </c>
      <c r="C33" s="27">
        <v>4700</v>
      </c>
    </row>
    <row r="34" spans="1:3" ht="12.75">
      <c r="A34" s="24">
        <v>65268</v>
      </c>
      <c r="B34" s="24" t="s">
        <v>97</v>
      </c>
      <c r="C34" s="27">
        <v>17000</v>
      </c>
    </row>
    <row r="35" spans="1:3" ht="12.75">
      <c r="A35" s="24">
        <v>65268</v>
      </c>
      <c r="B35" s="24" t="s">
        <v>117</v>
      </c>
      <c r="C35" s="27">
        <v>5700</v>
      </c>
    </row>
    <row r="36" spans="1:3" ht="12.75">
      <c r="A36" s="25">
        <v>661510</v>
      </c>
      <c r="B36" s="25" t="s">
        <v>35</v>
      </c>
      <c r="C36" s="27">
        <v>25900</v>
      </c>
    </row>
    <row r="37" spans="1:3" ht="12.75">
      <c r="A37" s="25">
        <v>661511</v>
      </c>
      <c r="B37" s="25" t="s">
        <v>45</v>
      </c>
      <c r="C37" s="27">
        <v>48800</v>
      </c>
    </row>
    <row r="38" spans="1:3" ht="12.75">
      <c r="A38" s="24">
        <v>66321</v>
      </c>
      <c r="B38" s="24" t="s">
        <v>98</v>
      </c>
      <c r="C38" s="27">
        <v>2800</v>
      </c>
    </row>
    <row r="39" spans="1:3" ht="12.75">
      <c r="A39" s="24">
        <v>67111</v>
      </c>
      <c r="B39" s="24" t="s">
        <v>12</v>
      </c>
      <c r="C39" s="27">
        <v>250000</v>
      </c>
    </row>
    <row r="40" spans="1:3" ht="12.75">
      <c r="A40" s="24">
        <v>67112</v>
      </c>
      <c r="B40" s="24" t="s">
        <v>99</v>
      </c>
      <c r="C40" s="27">
        <v>241000</v>
      </c>
    </row>
    <row r="41" spans="1:3" ht="12.75">
      <c r="A41" s="24">
        <v>67113</v>
      </c>
      <c r="B41" s="24" t="s">
        <v>100</v>
      </c>
      <c r="C41" s="27">
        <v>28350</v>
      </c>
    </row>
    <row r="42" spans="1:3" ht="12.75">
      <c r="A42" s="24"/>
      <c r="B42" s="24" t="s">
        <v>101</v>
      </c>
      <c r="C42" s="27">
        <v>90500</v>
      </c>
    </row>
    <row r="43" spans="1:3" ht="12.75">
      <c r="A43" s="24"/>
      <c r="B43" s="24" t="s">
        <v>102</v>
      </c>
      <c r="C43" s="27">
        <v>4200</v>
      </c>
    </row>
    <row r="44" spans="1:3" ht="12.75">
      <c r="A44" s="24">
        <v>67117</v>
      </c>
      <c r="B44" s="24" t="s">
        <v>103</v>
      </c>
      <c r="C44" s="27">
        <v>15000</v>
      </c>
    </row>
    <row r="45" spans="1:3" ht="12.75">
      <c r="A45" s="24"/>
      <c r="B45" s="24" t="s">
        <v>118</v>
      </c>
      <c r="C45" s="27">
        <v>5000</v>
      </c>
    </row>
    <row r="46" spans="1:3" ht="12.75">
      <c r="A46" s="24"/>
      <c r="B46" s="24"/>
      <c r="C46" s="27"/>
    </row>
    <row r="47" spans="1:3" ht="12.75">
      <c r="A47" s="24"/>
      <c r="B47" s="29" t="s">
        <v>46</v>
      </c>
      <c r="C47" s="28">
        <f>SUM(C14:C46)</f>
        <v>1266820</v>
      </c>
    </row>
    <row r="48" spans="1:3" ht="12.75">
      <c r="A48" s="24"/>
      <c r="B48" s="24"/>
      <c r="C48" s="27"/>
    </row>
    <row r="49" spans="1:3" ht="12.75">
      <c r="A49" s="24"/>
      <c r="B49" s="23"/>
      <c r="C49" s="26"/>
    </row>
    <row r="50" spans="1:3" ht="12.75">
      <c r="A50" s="24"/>
      <c r="B50" s="23"/>
      <c r="C50" s="26"/>
    </row>
    <row r="51" spans="1:3" ht="12.75">
      <c r="A51" s="24"/>
      <c r="B51" s="23"/>
      <c r="C51" s="26"/>
    </row>
    <row r="52" spans="1:3" ht="12.75">
      <c r="A52" s="24"/>
      <c r="B52" s="24"/>
      <c r="C52" s="27"/>
    </row>
    <row r="53" spans="1:3" ht="12.75">
      <c r="A53" s="24"/>
      <c r="B53" s="24"/>
      <c r="C53" s="27"/>
    </row>
    <row r="54" spans="1:3" ht="12.75">
      <c r="A54" s="24"/>
      <c r="B54" s="24"/>
      <c r="C54" s="27"/>
    </row>
    <row r="55" spans="1:3" ht="12.75">
      <c r="A55" s="24"/>
      <c r="B55" s="24"/>
      <c r="C55" s="27"/>
    </row>
    <row r="56" spans="1:3" ht="15.75" customHeight="1">
      <c r="A56" s="24"/>
      <c r="B56" s="24"/>
      <c r="C56" s="27"/>
    </row>
    <row r="57" spans="1:3" ht="12.75">
      <c r="A57" s="25"/>
      <c r="B57" s="23"/>
      <c r="C57" s="26"/>
    </row>
    <row r="58" spans="1:3" ht="12.75">
      <c r="A58" s="86" t="s">
        <v>7</v>
      </c>
      <c r="B58" s="87"/>
      <c r="C58" s="88"/>
    </row>
    <row r="59" spans="1:3" ht="14.25" customHeight="1">
      <c r="A59" s="2">
        <v>31111</v>
      </c>
      <c r="B59" s="2" t="s">
        <v>119</v>
      </c>
      <c r="C59" s="5">
        <v>830</v>
      </c>
    </row>
    <row r="60" spans="1:3" ht="12.75">
      <c r="A60" s="2"/>
      <c r="B60" s="2" t="s">
        <v>47</v>
      </c>
      <c r="C60" s="5">
        <v>88000</v>
      </c>
    </row>
    <row r="61" spans="1:3" ht="12.75">
      <c r="A61" s="2"/>
      <c r="B61" s="2" t="s">
        <v>120</v>
      </c>
      <c r="C61" s="5">
        <v>52800</v>
      </c>
    </row>
    <row r="62" spans="1:3" ht="12.75">
      <c r="A62" s="2">
        <v>313</v>
      </c>
      <c r="B62" s="2" t="s">
        <v>88</v>
      </c>
      <c r="C62" s="9">
        <v>150</v>
      </c>
    </row>
    <row r="63" spans="1:3" ht="12.75">
      <c r="A63" s="11">
        <v>31</v>
      </c>
      <c r="B63" s="11" t="s">
        <v>48</v>
      </c>
      <c r="C63" s="8">
        <f>SUM(C59:C62)</f>
        <v>141780</v>
      </c>
    </row>
    <row r="64" spans="1:3" ht="12.75">
      <c r="A64" s="11"/>
      <c r="B64" s="11"/>
      <c r="C64" s="8"/>
    </row>
    <row r="65" spans="1:3" ht="12.75">
      <c r="A65" s="2">
        <v>32211</v>
      </c>
      <c r="B65" s="2" t="s">
        <v>49</v>
      </c>
      <c r="C65" s="5">
        <v>19100</v>
      </c>
    </row>
    <row r="66" spans="1:3" ht="12.75">
      <c r="A66" s="2"/>
      <c r="B66" s="2" t="s">
        <v>50</v>
      </c>
      <c r="C66" s="5">
        <v>0</v>
      </c>
    </row>
    <row r="67" spans="1:3" ht="12.75">
      <c r="A67" s="2">
        <v>32131</v>
      </c>
      <c r="B67" s="2" t="s">
        <v>51</v>
      </c>
      <c r="C67" s="5">
        <v>4000</v>
      </c>
    </row>
    <row r="68" spans="1:3" ht="12.75">
      <c r="A68" s="2"/>
      <c r="B68" s="2" t="s">
        <v>52</v>
      </c>
      <c r="C68" s="5"/>
    </row>
    <row r="69" spans="1:3" ht="12.75">
      <c r="A69" s="2">
        <v>3214</v>
      </c>
      <c r="B69" s="2" t="s">
        <v>53</v>
      </c>
      <c r="C69" s="6">
        <v>12500</v>
      </c>
    </row>
    <row r="70" spans="1:3" ht="14.25" customHeight="1">
      <c r="A70" s="11">
        <v>321</v>
      </c>
      <c r="B70" s="11" t="s">
        <v>13</v>
      </c>
      <c r="C70" s="8">
        <f>SUM(C65:C69)</f>
        <v>35600</v>
      </c>
    </row>
    <row r="71" spans="1:3" ht="12.75">
      <c r="A71" s="30"/>
      <c r="B71" s="2"/>
      <c r="C71" s="5"/>
    </row>
    <row r="72" spans="1:3" ht="12.75">
      <c r="A72" s="2">
        <v>32211</v>
      </c>
      <c r="B72" s="2" t="s">
        <v>54</v>
      </c>
      <c r="C72" s="5">
        <v>33500</v>
      </c>
    </row>
    <row r="73" spans="1:3" ht="12.75">
      <c r="A73" s="31" t="s">
        <v>104</v>
      </c>
      <c r="B73" s="2" t="s">
        <v>55</v>
      </c>
      <c r="C73" s="5">
        <v>31500</v>
      </c>
    </row>
    <row r="74" spans="1:3" ht="12.75">
      <c r="A74" s="2"/>
      <c r="B74" s="2" t="s">
        <v>56</v>
      </c>
      <c r="C74" s="5"/>
    </row>
    <row r="75" spans="1:3" ht="12.75">
      <c r="A75" s="30"/>
      <c r="B75" s="2" t="s">
        <v>57</v>
      </c>
      <c r="C75" s="5"/>
    </row>
    <row r="76" spans="1:3" ht="12.75">
      <c r="A76" s="2"/>
      <c r="B76" s="2" t="s">
        <v>37</v>
      </c>
      <c r="C76" s="8"/>
    </row>
    <row r="77" spans="1:3" ht="12.75">
      <c r="A77" s="32">
        <v>32</v>
      </c>
      <c r="B77" s="11" t="s">
        <v>58</v>
      </c>
      <c r="C77" s="8">
        <f>SUM(C72:C76)</f>
        <v>65000</v>
      </c>
    </row>
    <row r="78" spans="1:3" ht="12.75">
      <c r="A78" s="2"/>
      <c r="B78" s="2"/>
      <c r="C78" s="5"/>
    </row>
    <row r="79" spans="1:3" ht="12.75">
      <c r="A79" s="2">
        <v>32224</v>
      </c>
      <c r="B79" s="2" t="s">
        <v>59</v>
      </c>
      <c r="C79" s="5">
        <v>263900</v>
      </c>
    </row>
    <row r="80" spans="1:3" ht="12.75">
      <c r="A80" s="2"/>
      <c r="B80" s="20" t="s">
        <v>132</v>
      </c>
      <c r="C80" s="5">
        <v>16000</v>
      </c>
    </row>
    <row r="81" spans="1:3" ht="12.75">
      <c r="A81" s="2"/>
      <c r="B81" s="20" t="s">
        <v>133</v>
      </c>
      <c r="C81" s="5">
        <v>6500</v>
      </c>
    </row>
    <row r="82" spans="1:3" ht="12.75">
      <c r="A82" s="2">
        <v>32224</v>
      </c>
      <c r="B82" s="2" t="s">
        <v>108</v>
      </c>
      <c r="C82" s="5">
        <v>31300</v>
      </c>
    </row>
    <row r="83" spans="1:3" ht="12.75">
      <c r="A83" s="2">
        <v>322240</v>
      </c>
      <c r="B83" s="2" t="s">
        <v>60</v>
      </c>
      <c r="C83" s="6">
        <v>3800</v>
      </c>
    </row>
    <row r="84" spans="1:3" ht="12.75">
      <c r="A84" s="11">
        <v>3222</v>
      </c>
      <c r="B84" s="11" t="s">
        <v>38</v>
      </c>
      <c r="C84" s="8">
        <f>SUM(C79:C83)</f>
        <v>321500</v>
      </c>
    </row>
    <row r="85" spans="1:3" ht="12.75">
      <c r="A85" s="2"/>
      <c r="B85" s="2"/>
      <c r="C85" s="5"/>
    </row>
    <row r="86" spans="1:3" ht="12.75">
      <c r="A86" s="2">
        <v>32231</v>
      </c>
      <c r="B86" s="2" t="s">
        <v>14</v>
      </c>
      <c r="C86" s="5">
        <v>85000</v>
      </c>
    </row>
    <row r="87" spans="1:3" ht="12.75">
      <c r="A87" s="2">
        <v>32233</v>
      </c>
      <c r="B87" s="2" t="s">
        <v>15</v>
      </c>
      <c r="C87" s="5">
        <v>163000</v>
      </c>
    </row>
    <row r="88" spans="1:3" ht="12.75">
      <c r="A88" s="2">
        <v>32234</v>
      </c>
      <c r="B88" s="2" t="s">
        <v>16</v>
      </c>
      <c r="C88" s="6">
        <v>2000</v>
      </c>
    </row>
    <row r="89" spans="1:3" ht="12.75">
      <c r="A89" s="11">
        <v>3223</v>
      </c>
      <c r="B89" s="11" t="s">
        <v>17</v>
      </c>
      <c r="C89" s="8">
        <f>SUM(C86:C88)</f>
        <v>250000</v>
      </c>
    </row>
    <row r="90" spans="1:3" ht="12.75">
      <c r="A90" s="2"/>
      <c r="B90" s="2"/>
      <c r="C90" s="5"/>
    </row>
    <row r="91" spans="1:3" ht="12.75">
      <c r="A91" s="2">
        <v>322413</v>
      </c>
      <c r="B91" s="2" t="s">
        <v>61</v>
      </c>
      <c r="C91" s="5">
        <v>600</v>
      </c>
    </row>
    <row r="92" spans="1:3" ht="12.75">
      <c r="A92" s="2">
        <v>322421</v>
      </c>
      <c r="B92" s="2" t="s">
        <v>62</v>
      </c>
      <c r="C92" s="5">
        <v>26000</v>
      </c>
    </row>
    <row r="93" spans="1:3" ht="12.75">
      <c r="A93" s="2">
        <v>322422</v>
      </c>
      <c r="B93" s="2" t="s">
        <v>63</v>
      </c>
      <c r="C93" s="6">
        <v>5700</v>
      </c>
    </row>
    <row r="94" spans="1:3" ht="12.75">
      <c r="A94" s="11">
        <v>3224</v>
      </c>
      <c r="B94" s="11" t="s">
        <v>64</v>
      </c>
      <c r="C94" s="8">
        <f>SUM(C91:C93)</f>
        <v>32300</v>
      </c>
    </row>
    <row r="95" spans="1:3" ht="12.75">
      <c r="A95" s="11"/>
      <c r="B95" s="11"/>
      <c r="C95" s="8"/>
    </row>
    <row r="96" spans="1:3" ht="12.75">
      <c r="A96" s="22">
        <v>3225</v>
      </c>
      <c r="B96" s="22" t="s">
        <v>121</v>
      </c>
      <c r="C96" s="7">
        <v>7000</v>
      </c>
    </row>
    <row r="97" spans="1:3" ht="12.75">
      <c r="A97" s="11">
        <v>32271</v>
      </c>
      <c r="B97" s="11" t="s">
        <v>30</v>
      </c>
      <c r="C97" s="7">
        <v>6000</v>
      </c>
    </row>
    <row r="98" spans="1:3" ht="12.75">
      <c r="A98" s="2"/>
      <c r="B98" s="2"/>
      <c r="C98" s="5"/>
    </row>
    <row r="99" spans="1:3" ht="12.75">
      <c r="A99" s="12">
        <v>32310</v>
      </c>
      <c r="B99" s="12" t="s">
        <v>28</v>
      </c>
      <c r="C99" s="5">
        <v>23400</v>
      </c>
    </row>
    <row r="100" spans="1:3" ht="12.75">
      <c r="A100" s="12">
        <v>32313</v>
      </c>
      <c r="B100" s="12" t="s">
        <v>29</v>
      </c>
      <c r="C100" s="6">
        <v>2800</v>
      </c>
    </row>
    <row r="101" spans="1:3" ht="12.75">
      <c r="A101" s="11">
        <v>3231</v>
      </c>
      <c r="B101" s="22" t="s">
        <v>134</v>
      </c>
      <c r="C101" s="8">
        <f>SUM(C99:C100)</f>
        <v>26200</v>
      </c>
    </row>
    <row r="102" spans="1:3" ht="12.75">
      <c r="A102" s="2"/>
      <c r="B102" s="2"/>
      <c r="C102" s="5"/>
    </row>
    <row r="103" spans="1:3" ht="12.75">
      <c r="A103" s="2">
        <v>32321</v>
      </c>
      <c r="B103" s="2" t="s">
        <v>65</v>
      </c>
      <c r="C103" s="5">
        <v>1000</v>
      </c>
    </row>
    <row r="104" spans="1:3" ht="12.75">
      <c r="A104" s="2" t="s">
        <v>36</v>
      </c>
      <c r="B104" s="2" t="s">
        <v>66</v>
      </c>
      <c r="C104" s="6">
        <v>27100</v>
      </c>
    </row>
    <row r="105" spans="1:3" ht="12.75">
      <c r="A105" s="11">
        <v>3232</v>
      </c>
      <c r="B105" s="11" t="s">
        <v>67</v>
      </c>
      <c r="C105" s="8">
        <f>SUM(C103:C104)</f>
        <v>28100</v>
      </c>
    </row>
    <row r="106" spans="1:3" ht="12.75">
      <c r="A106" s="2"/>
      <c r="B106" s="2"/>
      <c r="C106" s="5"/>
    </row>
    <row r="107" spans="1:3" ht="12.75">
      <c r="A107" s="2">
        <v>32332</v>
      </c>
      <c r="B107" s="20" t="s">
        <v>135</v>
      </c>
      <c r="C107" s="6">
        <v>1475</v>
      </c>
    </row>
    <row r="108" spans="1:3" ht="12.75">
      <c r="A108" s="11">
        <v>3233</v>
      </c>
      <c r="B108" s="11" t="s">
        <v>31</v>
      </c>
      <c r="C108" s="8">
        <v>1475</v>
      </c>
    </row>
    <row r="109" spans="1:3" ht="12.75">
      <c r="A109" s="2"/>
      <c r="B109" s="2"/>
      <c r="C109" s="7"/>
    </row>
    <row r="110" spans="1:3" ht="12.75">
      <c r="A110" s="11">
        <v>3234</v>
      </c>
      <c r="B110" s="11" t="s">
        <v>68</v>
      </c>
      <c r="C110" s="7">
        <v>58000</v>
      </c>
    </row>
    <row r="111" spans="1:3" ht="12.75">
      <c r="A111" s="2"/>
      <c r="B111" s="2" t="s">
        <v>39</v>
      </c>
      <c r="C111" s="5"/>
    </row>
    <row r="112" spans="1:3" ht="12.75">
      <c r="A112" s="2"/>
      <c r="B112" s="2"/>
      <c r="C112" s="5"/>
    </row>
    <row r="113" spans="1:3" ht="12.75">
      <c r="A113" s="22">
        <v>3235</v>
      </c>
      <c r="B113" s="22" t="s">
        <v>122</v>
      </c>
      <c r="C113" s="7">
        <v>7100</v>
      </c>
    </row>
    <row r="114" spans="1:3" ht="12.75">
      <c r="A114" s="11">
        <v>3236</v>
      </c>
      <c r="B114" s="11" t="s">
        <v>18</v>
      </c>
      <c r="C114" s="7">
        <v>30000</v>
      </c>
    </row>
    <row r="115" spans="1:3" ht="12.75">
      <c r="A115" s="2"/>
      <c r="B115" s="2" t="s">
        <v>69</v>
      </c>
      <c r="C115" s="5"/>
    </row>
    <row r="116" spans="1:3" ht="12.75">
      <c r="A116" s="2"/>
      <c r="B116" s="20" t="s">
        <v>123</v>
      </c>
      <c r="C116" s="5"/>
    </row>
    <row r="117" spans="1:3" ht="12.75">
      <c r="A117" s="2"/>
      <c r="B117" s="2"/>
      <c r="C117" s="5"/>
    </row>
    <row r="118" spans="1:3" ht="12.75">
      <c r="A118" s="2">
        <v>32371</v>
      </c>
      <c r="B118" s="2" t="s">
        <v>87</v>
      </c>
      <c r="C118" s="5">
        <v>3000</v>
      </c>
    </row>
    <row r="119" spans="1:3" ht="12.75">
      <c r="A119" s="2">
        <v>32372</v>
      </c>
      <c r="B119" s="20" t="s">
        <v>105</v>
      </c>
      <c r="C119" s="5">
        <v>0</v>
      </c>
    </row>
    <row r="120" spans="1:3" ht="12.75">
      <c r="A120" s="2">
        <v>32373</v>
      </c>
      <c r="B120" s="20" t="s">
        <v>106</v>
      </c>
      <c r="C120" s="6">
        <v>2500</v>
      </c>
    </row>
    <row r="121" spans="1:3" ht="12.75">
      <c r="A121" s="2">
        <v>32379</v>
      </c>
      <c r="B121" s="20" t="s">
        <v>124</v>
      </c>
      <c r="C121" s="5">
        <v>19500</v>
      </c>
    </row>
    <row r="122" spans="1:3" ht="12.75">
      <c r="A122" s="11">
        <v>3237</v>
      </c>
      <c r="B122" s="11" t="s">
        <v>70</v>
      </c>
      <c r="C122" s="8">
        <f>SUM(C118:C121)</f>
        <v>25000</v>
      </c>
    </row>
    <row r="123" spans="1:3" ht="12.75">
      <c r="A123" s="2"/>
      <c r="B123" s="2"/>
      <c r="C123" s="5"/>
    </row>
    <row r="124" spans="1:3" ht="12.75">
      <c r="A124" s="11">
        <v>3238</v>
      </c>
      <c r="B124" s="11" t="s">
        <v>19</v>
      </c>
      <c r="C124" s="7">
        <v>6000</v>
      </c>
    </row>
    <row r="125" spans="1:3" ht="12.75">
      <c r="A125" s="2"/>
      <c r="B125" s="2"/>
      <c r="C125" s="7"/>
    </row>
    <row r="126" spans="1:3" ht="12.75">
      <c r="A126" s="12">
        <v>32399</v>
      </c>
      <c r="B126" s="12" t="s">
        <v>71</v>
      </c>
      <c r="C126" s="5">
        <v>3060</v>
      </c>
    </row>
    <row r="127" spans="1:3" ht="12.75">
      <c r="A127" s="2"/>
      <c r="B127" s="12" t="s">
        <v>72</v>
      </c>
      <c r="C127" s="5"/>
    </row>
    <row r="128" spans="1:3" ht="12.75">
      <c r="A128" s="2"/>
      <c r="B128" s="12" t="s">
        <v>73</v>
      </c>
      <c r="C128" s="5"/>
    </row>
    <row r="129" spans="1:3" ht="12.75">
      <c r="A129" s="11">
        <v>3239</v>
      </c>
      <c r="B129" s="11" t="s">
        <v>20</v>
      </c>
      <c r="C129" s="8">
        <f>SUM(C126:C128)</f>
        <v>3060</v>
      </c>
    </row>
    <row r="130" spans="1:3" ht="12.75">
      <c r="A130" s="11"/>
      <c r="B130" s="11"/>
      <c r="C130" s="8"/>
    </row>
    <row r="131" spans="1:3" ht="12.75">
      <c r="A131" s="20">
        <v>32410</v>
      </c>
      <c r="B131" s="21" t="s">
        <v>120</v>
      </c>
      <c r="C131" s="6">
        <v>4400</v>
      </c>
    </row>
    <row r="132" spans="1:3" ht="12.75">
      <c r="A132" s="20">
        <v>32411</v>
      </c>
      <c r="B132" s="21" t="s">
        <v>141</v>
      </c>
      <c r="C132" s="6">
        <v>2500</v>
      </c>
    </row>
    <row r="133" spans="1:3" ht="12.75">
      <c r="A133" s="20"/>
      <c r="B133" s="21" t="s">
        <v>125</v>
      </c>
      <c r="C133" s="6">
        <v>340</v>
      </c>
    </row>
    <row r="134" spans="1:3" ht="12.75">
      <c r="A134" s="11">
        <v>3241</v>
      </c>
      <c r="B134" s="11" t="s">
        <v>74</v>
      </c>
      <c r="C134" s="8">
        <f>SUM(C131:C133)</f>
        <v>7240</v>
      </c>
    </row>
    <row r="135" spans="1:3" ht="12.75">
      <c r="A135" s="2"/>
      <c r="B135" s="2"/>
      <c r="C135" s="7"/>
    </row>
    <row r="136" spans="1:3" ht="12.75">
      <c r="A136" s="2">
        <v>32912</v>
      </c>
      <c r="B136" s="11" t="s">
        <v>40</v>
      </c>
      <c r="C136" s="9">
        <v>1200</v>
      </c>
    </row>
    <row r="137" spans="1:3" ht="12.75">
      <c r="A137" s="11">
        <v>3291</v>
      </c>
      <c r="B137" s="11" t="s">
        <v>21</v>
      </c>
      <c r="C137" s="8">
        <f>SUM(C136)</f>
        <v>1200</v>
      </c>
    </row>
    <row r="138" spans="1:3" ht="12.75">
      <c r="A138" s="2"/>
      <c r="B138" s="2"/>
      <c r="C138" s="8"/>
    </row>
    <row r="139" spans="1:3" ht="12.75">
      <c r="A139" s="2">
        <v>32931</v>
      </c>
      <c r="B139" s="12" t="s">
        <v>75</v>
      </c>
      <c r="C139" s="5">
        <v>11000</v>
      </c>
    </row>
    <row r="140" spans="1:3" ht="12.75">
      <c r="A140" s="2">
        <v>32932</v>
      </c>
      <c r="B140" s="12" t="s">
        <v>76</v>
      </c>
      <c r="C140" s="5">
        <v>500</v>
      </c>
    </row>
    <row r="141" spans="1:3" ht="12.75">
      <c r="A141" s="11">
        <v>3293</v>
      </c>
      <c r="B141" s="11" t="s">
        <v>22</v>
      </c>
      <c r="C141" s="8">
        <f>SUM(C139:C140)</f>
        <v>11500</v>
      </c>
    </row>
    <row r="142" spans="1:3" ht="12.75">
      <c r="A142" s="2"/>
      <c r="B142" s="2"/>
      <c r="C142" s="8"/>
    </row>
    <row r="143" spans="1:3" ht="12.75">
      <c r="A143" s="11">
        <v>3294</v>
      </c>
      <c r="B143" s="11" t="s">
        <v>41</v>
      </c>
      <c r="C143" s="7">
        <v>1200</v>
      </c>
    </row>
    <row r="144" spans="1:3" ht="12.75">
      <c r="A144" s="11"/>
      <c r="B144" s="22"/>
      <c r="C144" s="7"/>
    </row>
    <row r="145" spans="1:3" ht="12.75">
      <c r="A145" s="2">
        <v>32991</v>
      </c>
      <c r="B145" s="20" t="s">
        <v>126</v>
      </c>
      <c r="C145" s="9">
        <v>500</v>
      </c>
    </row>
    <row r="146" spans="1:3" ht="12.75">
      <c r="A146" s="12">
        <v>329991</v>
      </c>
      <c r="B146" s="12" t="s">
        <v>77</v>
      </c>
      <c r="C146" s="5">
        <v>4500</v>
      </c>
    </row>
    <row r="147" spans="1:3" ht="12.75">
      <c r="A147" s="12">
        <v>329992</v>
      </c>
      <c r="B147" s="12" t="s">
        <v>78</v>
      </c>
      <c r="C147" s="5">
        <v>33000</v>
      </c>
    </row>
    <row r="148" spans="1:3" ht="12.75">
      <c r="A148" s="12">
        <v>329993</v>
      </c>
      <c r="B148" s="12" t="s">
        <v>26</v>
      </c>
      <c r="C148" s="5">
        <v>4200</v>
      </c>
    </row>
    <row r="149" spans="1:3" ht="12.75">
      <c r="A149" s="12">
        <v>329994</v>
      </c>
      <c r="B149" s="12" t="s">
        <v>79</v>
      </c>
      <c r="C149" s="5">
        <v>13000</v>
      </c>
    </row>
    <row r="150" spans="1:3" ht="12.75">
      <c r="A150" s="12">
        <v>329995</v>
      </c>
      <c r="B150" s="20" t="s">
        <v>107</v>
      </c>
      <c r="C150" s="5">
        <v>2720</v>
      </c>
    </row>
    <row r="151" spans="1:3" ht="12.75">
      <c r="A151" s="12">
        <v>329996</v>
      </c>
      <c r="B151" s="12" t="s">
        <v>80</v>
      </c>
      <c r="C151" s="5">
        <v>51000</v>
      </c>
    </row>
    <row r="152" spans="1:3" ht="12.75">
      <c r="A152" s="12">
        <v>329997</v>
      </c>
      <c r="B152" s="12" t="s">
        <v>81</v>
      </c>
      <c r="C152" s="5">
        <v>19000</v>
      </c>
    </row>
    <row r="153" spans="1:3" ht="12.75">
      <c r="A153" s="12">
        <v>329999</v>
      </c>
      <c r="B153" s="12" t="s">
        <v>82</v>
      </c>
      <c r="C153" s="5">
        <v>5800</v>
      </c>
    </row>
    <row r="154" spans="1:3" ht="12.75">
      <c r="A154" s="12">
        <v>3299991</v>
      </c>
      <c r="B154" s="12" t="s">
        <v>42</v>
      </c>
      <c r="C154" s="5">
        <v>15000</v>
      </c>
    </row>
    <row r="155" spans="1:3" ht="12.75">
      <c r="A155" s="12">
        <v>3299992</v>
      </c>
      <c r="B155" s="20" t="s">
        <v>127</v>
      </c>
      <c r="C155" s="5">
        <v>5000</v>
      </c>
    </row>
    <row r="156" spans="1:3" ht="12.75">
      <c r="A156" s="12"/>
      <c r="B156" s="20" t="s">
        <v>128</v>
      </c>
      <c r="C156" s="5">
        <v>17000</v>
      </c>
    </row>
    <row r="157" spans="1:3" ht="12.75">
      <c r="A157" s="11">
        <v>3299</v>
      </c>
      <c r="B157" s="11" t="s">
        <v>21</v>
      </c>
      <c r="C157" s="8">
        <f>SUM(C145:C156)</f>
        <v>170720</v>
      </c>
    </row>
    <row r="158" spans="1:3" ht="12.75">
      <c r="A158" s="2"/>
      <c r="B158" s="2"/>
      <c r="C158" s="5"/>
    </row>
    <row r="159" spans="1:3" ht="12.75">
      <c r="A159" s="2">
        <v>34311</v>
      </c>
      <c r="B159" s="2" t="s">
        <v>43</v>
      </c>
      <c r="C159" s="5">
        <v>3500</v>
      </c>
    </row>
    <row r="160" spans="1:3" ht="12.75">
      <c r="A160" s="2">
        <v>34333</v>
      </c>
      <c r="B160" s="2" t="s">
        <v>27</v>
      </c>
      <c r="C160" s="5">
        <v>500</v>
      </c>
    </row>
    <row r="161" spans="1:3" ht="12.75">
      <c r="A161" s="11">
        <v>3431</v>
      </c>
      <c r="B161" s="11" t="s">
        <v>23</v>
      </c>
      <c r="C161" s="8">
        <f>SUM(C159:C160)</f>
        <v>4000</v>
      </c>
    </row>
    <row r="162" spans="1:3" ht="12.75">
      <c r="A162" s="11">
        <v>3811</v>
      </c>
      <c r="B162" s="11" t="s">
        <v>83</v>
      </c>
      <c r="C162" s="7">
        <v>100</v>
      </c>
    </row>
    <row r="163" spans="1:3" ht="12.75">
      <c r="A163" s="11"/>
      <c r="B163" s="33" t="s">
        <v>24</v>
      </c>
      <c r="C163" s="34">
        <v>1243075</v>
      </c>
    </row>
    <row r="164" ht="12.75">
      <c r="C164" s="5"/>
    </row>
    <row r="165" spans="1:3" ht="12.75">
      <c r="A165" s="13" t="s">
        <v>84</v>
      </c>
      <c r="B165" s="14"/>
      <c r="C165" s="15"/>
    </row>
    <row r="166" spans="1:3" ht="12.75">
      <c r="A166" s="2">
        <v>42211</v>
      </c>
      <c r="B166" s="20" t="s">
        <v>129</v>
      </c>
      <c r="C166" s="5">
        <v>15000</v>
      </c>
    </row>
    <row r="167" spans="1:3" ht="12.75">
      <c r="A167" s="2">
        <v>42262</v>
      </c>
      <c r="B167" s="20" t="s">
        <v>109</v>
      </c>
      <c r="C167" s="5">
        <v>4745</v>
      </c>
    </row>
    <row r="168" spans="1:3" ht="12.75">
      <c r="A168" s="2"/>
      <c r="B168" s="2"/>
      <c r="C168" s="5"/>
    </row>
    <row r="169" spans="1:3" ht="12.75">
      <c r="A169" s="2"/>
      <c r="B169" s="20" t="s">
        <v>136</v>
      </c>
      <c r="C169" s="16">
        <v>4000</v>
      </c>
    </row>
    <row r="170" spans="1:3" ht="12.75">
      <c r="A170" s="11"/>
      <c r="B170" s="11" t="s">
        <v>25</v>
      </c>
      <c r="C170" s="8">
        <f>SUM(C166:C169)</f>
        <v>23745</v>
      </c>
    </row>
    <row r="171" spans="1:3" ht="12.75">
      <c r="A171" s="18"/>
      <c r="B171" s="18" t="s">
        <v>8</v>
      </c>
      <c r="C171" s="17">
        <f>SUM(C163:C169)</f>
        <v>1266820</v>
      </c>
    </row>
    <row r="172" spans="1:3" ht="12.75">
      <c r="A172" s="35"/>
      <c r="B172" s="35"/>
      <c r="C172" s="36"/>
    </row>
    <row r="173" spans="1:2" ht="12.75">
      <c r="A173" s="19" t="s">
        <v>85</v>
      </c>
      <c r="B173" s="19" t="s">
        <v>86</v>
      </c>
    </row>
    <row r="174" spans="1:3" ht="12.75">
      <c r="A174" s="19"/>
      <c r="B174" s="19" t="s">
        <v>137</v>
      </c>
      <c r="C174" s="10"/>
    </row>
    <row r="175" spans="1:3" ht="12.75">
      <c r="A175" s="19"/>
      <c r="B175" s="19"/>
      <c r="C175" s="10"/>
    </row>
    <row r="176" ht="12.75">
      <c r="B176" s="10"/>
    </row>
    <row r="178" ht="12.75">
      <c r="B178" s="10"/>
    </row>
    <row r="179" ht="12.75">
      <c r="B179" s="10"/>
    </row>
  </sheetData>
  <sheetProtection/>
  <mergeCells count="3">
    <mergeCell ref="A12:C12"/>
    <mergeCell ref="A13:C13"/>
    <mergeCell ref="A58:C58"/>
  </mergeCells>
  <printOptions/>
  <pageMargins left="0.7480314960629921" right="0.7480314960629921" top="0.5905511811023623" bottom="0.7874015748031497" header="0.11811023622047245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9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14.7109375" style="0" customWidth="1"/>
    <col min="2" max="2" width="52.140625" style="0" customWidth="1"/>
    <col min="3" max="3" width="14.710937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110</v>
      </c>
    </row>
    <row r="4" ht="12.75">
      <c r="B4" s="1"/>
    </row>
    <row r="5" ht="12.75">
      <c r="B5" s="1" t="s">
        <v>9</v>
      </c>
    </row>
    <row r="7" spans="1:2" ht="12.75">
      <c r="A7" t="s">
        <v>138</v>
      </c>
      <c r="B7" s="1" t="s">
        <v>139</v>
      </c>
    </row>
    <row r="8" spans="1:2" ht="12.75">
      <c r="A8" t="s">
        <v>2</v>
      </c>
      <c r="B8" s="1" t="s">
        <v>32</v>
      </c>
    </row>
    <row r="9" spans="1:2" ht="12.75">
      <c r="A9" t="s">
        <v>3</v>
      </c>
      <c r="B9" s="1" t="s">
        <v>10</v>
      </c>
    </row>
    <row r="11" spans="1:3" ht="37.5" customHeight="1">
      <c r="A11" s="3" t="s">
        <v>5</v>
      </c>
      <c r="B11" s="3" t="s">
        <v>4</v>
      </c>
      <c r="C11" s="4" t="s">
        <v>111</v>
      </c>
    </row>
    <row r="12" spans="1:3" ht="12.75">
      <c r="A12" s="83"/>
      <c r="B12" s="84"/>
      <c r="C12" s="85"/>
    </row>
    <row r="13" spans="1:3" ht="12.75">
      <c r="A13" s="86" t="s">
        <v>6</v>
      </c>
      <c r="B13" s="87"/>
      <c r="C13" s="88"/>
    </row>
    <row r="14" spans="1:3" ht="12.75">
      <c r="A14" s="24">
        <v>63211</v>
      </c>
      <c r="B14" s="24" t="s">
        <v>112</v>
      </c>
      <c r="C14" s="27">
        <v>2000</v>
      </c>
    </row>
    <row r="15" spans="1:3" ht="12.75">
      <c r="A15" s="24"/>
      <c r="B15" s="24" t="s">
        <v>113</v>
      </c>
      <c r="C15" s="27">
        <v>31300</v>
      </c>
    </row>
    <row r="16" spans="1:3" ht="12.75">
      <c r="A16" s="24"/>
      <c r="B16" s="24" t="s">
        <v>130</v>
      </c>
      <c r="C16" s="27">
        <v>16000</v>
      </c>
    </row>
    <row r="17" spans="1:3" ht="12.75">
      <c r="A17" s="24"/>
      <c r="B17" s="24" t="s">
        <v>131</v>
      </c>
      <c r="C17" s="27">
        <v>6500</v>
      </c>
    </row>
    <row r="18" spans="1:3" ht="12.75">
      <c r="A18" s="24"/>
      <c r="B18" s="24" t="s">
        <v>114</v>
      </c>
      <c r="C18" s="27">
        <v>57200</v>
      </c>
    </row>
    <row r="19" spans="1:3" ht="12.75">
      <c r="A19" s="24">
        <v>633119</v>
      </c>
      <c r="B19" s="24" t="s">
        <v>115</v>
      </c>
      <c r="C19" s="27">
        <v>650</v>
      </c>
    </row>
    <row r="20" spans="1:3" ht="12.75">
      <c r="A20" s="24">
        <v>63416</v>
      </c>
      <c r="B20" s="24" t="s">
        <v>116</v>
      </c>
      <c r="C20" s="27">
        <v>1300</v>
      </c>
    </row>
    <row r="21" spans="1:3" ht="12.75">
      <c r="A21" s="24">
        <v>64132</v>
      </c>
      <c r="B21" s="24" t="s">
        <v>11</v>
      </c>
      <c r="C21" s="27">
        <v>500</v>
      </c>
    </row>
    <row r="22" spans="1:3" ht="12.75">
      <c r="A22" s="24">
        <v>64199</v>
      </c>
      <c r="B22" s="24" t="s">
        <v>44</v>
      </c>
      <c r="C22" s="27">
        <v>2700</v>
      </c>
    </row>
    <row r="23" spans="1:3" ht="12.75">
      <c r="A23" s="24">
        <v>652640</v>
      </c>
      <c r="B23" s="24" t="s">
        <v>89</v>
      </c>
      <c r="C23" s="27">
        <v>271500</v>
      </c>
    </row>
    <row r="24" spans="1:3" ht="12.75">
      <c r="A24" s="24">
        <v>652641</v>
      </c>
      <c r="B24" s="24" t="s">
        <v>90</v>
      </c>
      <c r="C24" s="27">
        <v>4500</v>
      </c>
    </row>
    <row r="25" spans="1:3" ht="12.75">
      <c r="A25" s="24">
        <v>652642</v>
      </c>
      <c r="B25" s="24" t="s">
        <v>91</v>
      </c>
      <c r="C25" s="27">
        <v>33000</v>
      </c>
    </row>
    <row r="26" spans="1:3" ht="12.75">
      <c r="A26" s="24">
        <v>652643</v>
      </c>
      <c r="B26" s="24" t="s">
        <v>92</v>
      </c>
      <c r="C26" s="27">
        <v>4200</v>
      </c>
    </row>
    <row r="27" spans="1:3" ht="12.75">
      <c r="A27" s="24">
        <v>652644</v>
      </c>
      <c r="B27" s="24" t="s">
        <v>93</v>
      </c>
      <c r="C27" s="27">
        <v>13000</v>
      </c>
    </row>
    <row r="28" spans="1:3" ht="12.75">
      <c r="A28" s="24">
        <v>652645</v>
      </c>
      <c r="B28" s="24" t="s">
        <v>140</v>
      </c>
      <c r="C28" s="27">
        <v>2720</v>
      </c>
    </row>
    <row r="29" spans="1:3" ht="12.75">
      <c r="A29" s="25">
        <v>652646</v>
      </c>
      <c r="B29" s="25" t="s">
        <v>94</v>
      </c>
      <c r="C29" s="27">
        <v>51000</v>
      </c>
    </row>
    <row r="30" spans="1:3" ht="12.75">
      <c r="A30" s="25">
        <v>652647</v>
      </c>
      <c r="B30" s="25" t="s">
        <v>33</v>
      </c>
      <c r="C30" s="27">
        <v>19000</v>
      </c>
    </row>
    <row r="31" spans="1:3" ht="12.75">
      <c r="A31" s="24">
        <v>652649</v>
      </c>
      <c r="B31" s="24" t="s">
        <v>34</v>
      </c>
      <c r="C31" s="27">
        <v>5800</v>
      </c>
    </row>
    <row r="32" spans="1:3" ht="12.75">
      <c r="A32" s="24">
        <v>6526490</v>
      </c>
      <c r="B32" s="24" t="s">
        <v>95</v>
      </c>
      <c r="C32" s="27">
        <v>5000</v>
      </c>
    </row>
    <row r="33" spans="1:3" ht="12.75">
      <c r="A33" s="24">
        <v>6526492</v>
      </c>
      <c r="B33" s="24" t="s">
        <v>96</v>
      </c>
      <c r="C33" s="27">
        <v>4700</v>
      </c>
    </row>
    <row r="34" spans="1:3" ht="12.75">
      <c r="A34" s="24">
        <v>65268</v>
      </c>
      <c r="B34" s="24" t="s">
        <v>97</v>
      </c>
      <c r="C34" s="27">
        <v>17000</v>
      </c>
    </row>
    <row r="35" spans="1:3" ht="12.75">
      <c r="A35" s="24">
        <v>65268</v>
      </c>
      <c r="B35" s="24" t="s">
        <v>117</v>
      </c>
      <c r="C35" s="27">
        <v>5700</v>
      </c>
    </row>
    <row r="36" spans="1:3" ht="12.75">
      <c r="A36" s="25">
        <v>661510</v>
      </c>
      <c r="B36" s="25" t="s">
        <v>35</v>
      </c>
      <c r="C36" s="27">
        <v>25900</v>
      </c>
    </row>
    <row r="37" spans="1:3" ht="12.75">
      <c r="A37" s="25">
        <v>661511</v>
      </c>
      <c r="B37" s="25" t="s">
        <v>45</v>
      </c>
      <c r="C37" s="27">
        <v>48800</v>
      </c>
    </row>
    <row r="38" spans="1:3" ht="12.75">
      <c r="A38" s="24">
        <v>66321</v>
      </c>
      <c r="B38" s="24" t="s">
        <v>98</v>
      </c>
      <c r="C38" s="27">
        <v>2800</v>
      </c>
    </row>
    <row r="39" spans="1:3" ht="12.75">
      <c r="A39" s="24">
        <v>67111</v>
      </c>
      <c r="B39" s="24" t="s">
        <v>12</v>
      </c>
      <c r="C39" s="27">
        <v>250000</v>
      </c>
    </row>
    <row r="40" spans="1:3" ht="12.75">
      <c r="A40" s="24">
        <v>67112</v>
      </c>
      <c r="B40" s="24" t="s">
        <v>99</v>
      </c>
      <c r="C40" s="27">
        <v>241000</v>
      </c>
    </row>
    <row r="41" spans="1:3" ht="12.75">
      <c r="A41" s="24">
        <v>67113</v>
      </c>
      <c r="B41" s="24" t="s">
        <v>100</v>
      </c>
      <c r="C41" s="27">
        <v>28350</v>
      </c>
    </row>
    <row r="42" spans="1:3" ht="12.75">
      <c r="A42" s="24"/>
      <c r="B42" s="24" t="s">
        <v>101</v>
      </c>
      <c r="C42" s="27">
        <v>90500</v>
      </c>
    </row>
    <row r="43" spans="1:3" ht="12.75">
      <c r="A43" s="24"/>
      <c r="B43" s="24" t="s">
        <v>102</v>
      </c>
      <c r="C43" s="27">
        <v>4200</v>
      </c>
    </row>
    <row r="44" spans="1:3" ht="12.75">
      <c r="A44" s="24">
        <v>67117</v>
      </c>
      <c r="B44" s="24" t="s">
        <v>103</v>
      </c>
      <c r="C44" s="27">
        <v>15000</v>
      </c>
    </row>
    <row r="45" spans="1:3" ht="12.75">
      <c r="A45" s="24"/>
      <c r="B45" s="24" t="s">
        <v>118</v>
      </c>
      <c r="C45" s="27">
        <v>5000</v>
      </c>
    </row>
    <row r="46" spans="1:3" ht="12.75">
      <c r="A46" s="24"/>
      <c r="B46" s="24"/>
      <c r="C46" s="27"/>
    </row>
    <row r="47" spans="1:3" ht="12.75">
      <c r="A47" s="24"/>
      <c r="B47" s="29" t="s">
        <v>46</v>
      </c>
      <c r="C47" s="28">
        <f>SUM(C14:C46)</f>
        <v>1266820</v>
      </c>
    </row>
    <row r="48" spans="1:3" ht="12.75">
      <c r="A48" s="24"/>
      <c r="B48" s="24"/>
      <c r="C48" s="27"/>
    </row>
    <row r="49" spans="1:3" ht="12.75">
      <c r="A49" s="24"/>
      <c r="B49" s="23"/>
      <c r="C49" s="26"/>
    </row>
    <row r="50" spans="1:3" ht="12.75">
      <c r="A50" s="24"/>
      <c r="B50" s="23"/>
      <c r="C50" s="26"/>
    </row>
    <row r="51" spans="1:3" ht="12.75">
      <c r="A51" s="24"/>
      <c r="B51" s="23"/>
      <c r="C51" s="26"/>
    </row>
    <row r="52" spans="1:3" ht="12.75">
      <c r="A52" s="24"/>
      <c r="B52" s="24"/>
      <c r="C52" s="27"/>
    </row>
    <row r="53" spans="1:3" ht="12.75">
      <c r="A53" s="24"/>
      <c r="B53" s="24"/>
      <c r="C53" s="27"/>
    </row>
    <row r="54" spans="1:3" ht="12.75">
      <c r="A54" s="24"/>
      <c r="B54" s="24"/>
      <c r="C54" s="27"/>
    </row>
    <row r="55" spans="1:3" ht="12.75">
      <c r="A55" s="24"/>
      <c r="B55" s="24"/>
      <c r="C55" s="27"/>
    </row>
    <row r="56" spans="1:3" ht="15.75" customHeight="1">
      <c r="A56" s="24"/>
      <c r="B56" s="24"/>
      <c r="C56" s="27"/>
    </row>
    <row r="57" spans="1:3" ht="12.75">
      <c r="A57" s="25"/>
      <c r="B57" s="23"/>
      <c r="C57" s="26"/>
    </row>
    <row r="58" spans="1:3" ht="12.75">
      <c r="A58" s="86" t="s">
        <v>7</v>
      </c>
      <c r="B58" s="87"/>
      <c r="C58" s="88"/>
    </row>
    <row r="59" spans="1:3" ht="14.25" customHeight="1">
      <c r="A59" s="2">
        <v>31111</v>
      </c>
      <c r="B59" s="2" t="s">
        <v>119</v>
      </c>
      <c r="C59" s="5">
        <v>830</v>
      </c>
    </row>
    <row r="60" spans="1:3" ht="12.75">
      <c r="A60" s="2"/>
      <c r="B60" s="2" t="s">
        <v>47</v>
      </c>
      <c r="C60" s="5">
        <v>88000</v>
      </c>
    </row>
    <row r="61" spans="1:3" ht="12.75">
      <c r="A61" s="2"/>
      <c r="B61" s="2" t="s">
        <v>120</v>
      </c>
      <c r="C61" s="5">
        <v>52800</v>
      </c>
    </row>
    <row r="62" spans="1:3" ht="12.75">
      <c r="A62" s="2">
        <v>313</v>
      </c>
      <c r="B62" s="2" t="s">
        <v>88</v>
      </c>
      <c r="C62" s="9">
        <v>150</v>
      </c>
    </row>
    <row r="63" spans="1:3" ht="12.75">
      <c r="A63" s="11">
        <v>31</v>
      </c>
      <c r="B63" s="11" t="s">
        <v>48</v>
      </c>
      <c r="C63" s="8">
        <f>SUM(C59:C62)</f>
        <v>141780</v>
      </c>
    </row>
    <row r="64" spans="1:3" ht="12.75">
      <c r="A64" s="11"/>
      <c r="B64" s="11"/>
      <c r="C64" s="8"/>
    </row>
    <row r="65" spans="1:3" ht="12.75">
      <c r="A65" s="2">
        <v>32211</v>
      </c>
      <c r="B65" s="2" t="s">
        <v>49</v>
      </c>
      <c r="C65" s="5">
        <v>19100</v>
      </c>
    </row>
    <row r="66" spans="1:3" ht="12.75">
      <c r="A66" s="2"/>
      <c r="B66" s="2" t="s">
        <v>50</v>
      </c>
      <c r="C66" s="5">
        <v>0</v>
      </c>
    </row>
    <row r="67" spans="1:3" ht="12.75">
      <c r="A67" s="2">
        <v>32131</v>
      </c>
      <c r="B67" s="2" t="s">
        <v>51</v>
      </c>
      <c r="C67" s="5">
        <v>4000</v>
      </c>
    </row>
    <row r="68" spans="1:3" ht="12.75">
      <c r="A68" s="2"/>
      <c r="B68" s="2" t="s">
        <v>52</v>
      </c>
      <c r="C68" s="5"/>
    </row>
    <row r="69" spans="1:3" ht="12.75">
      <c r="A69" s="2">
        <v>3214</v>
      </c>
      <c r="B69" s="2" t="s">
        <v>53</v>
      </c>
      <c r="C69" s="6">
        <v>12500</v>
      </c>
    </row>
    <row r="70" spans="1:3" ht="14.25" customHeight="1">
      <c r="A70" s="11">
        <v>321</v>
      </c>
      <c r="B70" s="11" t="s">
        <v>13</v>
      </c>
      <c r="C70" s="8">
        <f>SUM(C65:C69)</f>
        <v>35600</v>
      </c>
    </row>
    <row r="71" spans="1:3" ht="12.75">
      <c r="A71" s="30"/>
      <c r="B71" s="2"/>
      <c r="C71" s="5"/>
    </row>
    <row r="72" spans="1:3" ht="12.75">
      <c r="A72" s="2">
        <v>32211</v>
      </c>
      <c r="B72" s="2" t="s">
        <v>54</v>
      </c>
      <c r="C72" s="5">
        <v>33500</v>
      </c>
    </row>
    <row r="73" spans="1:3" ht="12.75">
      <c r="A73" s="31" t="s">
        <v>104</v>
      </c>
      <c r="B73" s="2" t="s">
        <v>55</v>
      </c>
      <c r="C73" s="5">
        <v>31500</v>
      </c>
    </row>
    <row r="74" spans="1:3" ht="12.75">
      <c r="A74" s="2"/>
      <c r="B74" s="2" t="s">
        <v>56</v>
      </c>
      <c r="C74" s="5"/>
    </row>
    <row r="75" spans="1:3" ht="12.75">
      <c r="A75" s="30"/>
      <c r="B75" s="2" t="s">
        <v>57</v>
      </c>
      <c r="C75" s="5"/>
    </row>
    <row r="76" spans="1:3" ht="12.75">
      <c r="A76" s="2"/>
      <c r="B76" s="2" t="s">
        <v>37</v>
      </c>
      <c r="C76" s="8"/>
    </row>
    <row r="77" spans="1:3" ht="12.75">
      <c r="A77" s="32">
        <v>32</v>
      </c>
      <c r="B77" s="11" t="s">
        <v>58</v>
      </c>
      <c r="C77" s="8">
        <f>SUM(C72:C76)</f>
        <v>65000</v>
      </c>
    </row>
    <row r="78" spans="1:3" ht="12.75">
      <c r="A78" s="2"/>
      <c r="B78" s="2"/>
      <c r="C78" s="5"/>
    </row>
    <row r="79" spans="1:3" ht="12.75">
      <c r="A79" s="2">
        <v>32224</v>
      </c>
      <c r="B79" s="2" t="s">
        <v>59</v>
      </c>
      <c r="C79" s="5">
        <v>263900</v>
      </c>
    </row>
    <row r="80" spans="1:3" ht="12.75">
      <c r="A80" s="2"/>
      <c r="B80" s="20" t="s">
        <v>132</v>
      </c>
      <c r="C80" s="5">
        <v>16000</v>
      </c>
    </row>
    <row r="81" spans="1:3" ht="12.75">
      <c r="A81" s="2"/>
      <c r="B81" s="20" t="s">
        <v>133</v>
      </c>
      <c r="C81" s="5">
        <v>6500</v>
      </c>
    </row>
    <row r="82" spans="1:3" ht="12.75">
      <c r="A82" s="2">
        <v>32224</v>
      </c>
      <c r="B82" s="2" t="s">
        <v>108</v>
      </c>
      <c r="C82" s="5">
        <v>31300</v>
      </c>
    </row>
    <row r="83" spans="1:3" ht="12.75">
      <c r="A83" s="2">
        <v>322240</v>
      </c>
      <c r="B83" s="2" t="s">
        <v>60</v>
      </c>
      <c r="C83" s="6">
        <v>3800</v>
      </c>
    </row>
    <row r="84" spans="1:3" ht="12.75">
      <c r="A84" s="11">
        <v>3222</v>
      </c>
      <c r="B84" s="11" t="s">
        <v>38</v>
      </c>
      <c r="C84" s="8">
        <f>SUM(C79:C83)</f>
        <v>321500</v>
      </c>
    </row>
    <row r="85" spans="1:3" ht="12.75">
      <c r="A85" s="2"/>
      <c r="B85" s="2"/>
      <c r="C85" s="5"/>
    </row>
    <row r="86" spans="1:3" ht="12.75">
      <c r="A86" s="2">
        <v>32231</v>
      </c>
      <c r="B86" s="2" t="s">
        <v>14</v>
      </c>
      <c r="C86" s="5">
        <v>85000</v>
      </c>
    </row>
    <row r="87" spans="1:3" ht="12.75">
      <c r="A87" s="2">
        <v>32233</v>
      </c>
      <c r="B87" s="2" t="s">
        <v>15</v>
      </c>
      <c r="C87" s="5">
        <v>163000</v>
      </c>
    </row>
    <row r="88" spans="1:3" ht="12.75">
      <c r="A88" s="2">
        <v>32234</v>
      </c>
      <c r="B88" s="2" t="s">
        <v>16</v>
      </c>
      <c r="C88" s="6">
        <v>2000</v>
      </c>
    </row>
    <row r="89" spans="1:3" ht="12.75">
      <c r="A89" s="11">
        <v>3223</v>
      </c>
      <c r="B89" s="11" t="s">
        <v>17</v>
      </c>
      <c r="C89" s="8">
        <f>SUM(C86:C88)</f>
        <v>250000</v>
      </c>
    </row>
    <row r="90" spans="1:3" ht="12.75">
      <c r="A90" s="2"/>
      <c r="B90" s="2"/>
      <c r="C90" s="5"/>
    </row>
    <row r="91" spans="1:3" ht="12.75">
      <c r="A91" s="2">
        <v>322413</v>
      </c>
      <c r="B91" s="2" t="s">
        <v>61</v>
      </c>
      <c r="C91" s="5">
        <v>600</v>
      </c>
    </row>
    <row r="92" spans="1:3" ht="12.75">
      <c r="A92" s="2">
        <v>322421</v>
      </c>
      <c r="B92" s="2" t="s">
        <v>62</v>
      </c>
      <c r="C92" s="5">
        <v>26000</v>
      </c>
    </row>
    <row r="93" spans="1:3" ht="12.75">
      <c r="A93" s="2">
        <v>322422</v>
      </c>
      <c r="B93" s="2" t="s">
        <v>63</v>
      </c>
      <c r="C93" s="6">
        <v>5700</v>
      </c>
    </row>
    <row r="94" spans="1:3" ht="12.75">
      <c r="A94" s="11">
        <v>3224</v>
      </c>
      <c r="B94" s="11" t="s">
        <v>64</v>
      </c>
      <c r="C94" s="8">
        <f>SUM(C91:C93)</f>
        <v>32300</v>
      </c>
    </row>
    <row r="95" spans="1:3" ht="12.75">
      <c r="A95" s="11"/>
      <c r="B95" s="11"/>
      <c r="C95" s="8"/>
    </row>
    <row r="96" spans="1:3" ht="12.75">
      <c r="A96" s="22">
        <v>3225</v>
      </c>
      <c r="B96" s="22" t="s">
        <v>121</v>
      </c>
      <c r="C96" s="7">
        <v>7000</v>
      </c>
    </row>
    <row r="97" spans="1:3" ht="12.75">
      <c r="A97" s="11">
        <v>32271</v>
      </c>
      <c r="B97" s="11" t="s">
        <v>30</v>
      </c>
      <c r="C97" s="7">
        <v>6000</v>
      </c>
    </row>
    <row r="98" spans="1:3" ht="12.75">
      <c r="A98" s="2"/>
      <c r="B98" s="2"/>
      <c r="C98" s="5"/>
    </row>
    <row r="99" spans="1:3" ht="12.75">
      <c r="A99" s="12">
        <v>32310</v>
      </c>
      <c r="B99" s="12" t="s">
        <v>28</v>
      </c>
      <c r="C99" s="5">
        <v>23400</v>
      </c>
    </row>
    <row r="100" spans="1:3" ht="12.75">
      <c r="A100" s="12">
        <v>32313</v>
      </c>
      <c r="B100" s="12" t="s">
        <v>29</v>
      </c>
      <c r="C100" s="6">
        <v>2800</v>
      </c>
    </row>
    <row r="101" spans="1:3" ht="12.75">
      <c r="A101" s="11">
        <v>3231</v>
      </c>
      <c r="B101" s="22" t="s">
        <v>134</v>
      </c>
      <c r="C101" s="8">
        <f>SUM(C99:C100)</f>
        <v>26200</v>
      </c>
    </row>
    <row r="102" spans="1:3" ht="12.75">
      <c r="A102" s="2"/>
      <c r="B102" s="2"/>
      <c r="C102" s="5"/>
    </row>
    <row r="103" spans="1:3" ht="12.75">
      <c r="A103" s="2">
        <v>32321</v>
      </c>
      <c r="B103" s="2" t="s">
        <v>65</v>
      </c>
      <c r="C103" s="5">
        <v>1000</v>
      </c>
    </row>
    <row r="104" spans="1:3" ht="12.75">
      <c r="A104" s="2" t="s">
        <v>36</v>
      </c>
      <c r="B104" s="2" t="s">
        <v>66</v>
      </c>
      <c r="C104" s="6">
        <v>27100</v>
      </c>
    </row>
    <row r="105" spans="1:3" ht="12.75">
      <c r="A105" s="11">
        <v>3232</v>
      </c>
      <c r="B105" s="11" t="s">
        <v>67</v>
      </c>
      <c r="C105" s="8">
        <f>SUM(C103:C104)</f>
        <v>28100</v>
      </c>
    </row>
    <row r="106" spans="1:3" ht="12.75">
      <c r="A106" s="2"/>
      <c r="B106" s="2"/>
      <c r="C106" s="5"/>
    </row>
    <row r="107" spans="1:3" ht="12.75">
      <c r="A107" s="2">
        <v>32332</v>
      </c>
      <c r="B107" s="20" t="s">
        <v>135</v>
      </c>
      <c r="C107" s="6">
        <v>1475</v>
      </c>
    </row>
    <row r="108" spans="1:3" ht="12.75">
      <c r="A108" s="11">
        <v>3233</v>
      </c>
      <c r="B108" s="11" t="s">
        <v>31</v>
      </c>
      <c r="C108" s="8">
        <v>1475</v>
      </c>
    </row>
    <row r="109" spans="1:3" ht="12.75">
      <c r="A109" s="2"/>
      <c r="B109" s="2"/>
      <c r="C109" s="7"/>
    </row>
    <row r="110" spans="1:3" ht="12.75">
      <c r="A110" s="11">
        <v>3234</v>
      </c>
      <c r="B110" s="11" t="s">
        <v>68</v>
      </c>
      <c r="C110" s="7">
        <v>58000</v>
      </c>
    </row>
    <row r="111" spans="1:3" ht="12.75">
      <c r="A111" s="2"/>
      <c r="B111" s="2" t="s">
        <v>39</v>
      </c>
      <c r="C111" s="5"/>
    </row>
    <row r="112" spans="1:3" ht="12.75">
      <c r="A112" s="2"/>
      <c r="B112" s="2"/>
      <c r="C112" s="5"/>
    </row>
    <row r="113" spans="1:3" ht="12.75">
      <c r="A113" s="22">
        <v>3235</v>
      </c>
      <c r="B113" s="22" t="s">
        <v>122</v>
      </c>
      <c r="C113" s="7">
        <v>7100</v>
      </c>
    </row>
    <row r="114" spans="1:3" ht="12.75">
      <c r="A114" s="11">
        <v>3236</v>
      </c>
      <c r="B114" s="11" t="s">
        <v>18</v>
      </c>
      <c r="C114" s="7">
        <v>30000</v>
      </c>
    </row>
    <row r="115" spans="1:3" ht="12.75">
      <c r="A115" s="2"/>
      <c r="B115" s="2" t="s">
        <v>69</v>
      </c>
      <c r="C115" s="5"/>
    </row>
    <row r="116" spans="1:3" ht="12.75">
      <c r="A116" s="2"/>
      <c r="B116" s="20" t="s">
        <v>123</v>
      </c>
      <c r="C116" s="5"/>
    </row>
    <row r="117" spans="1:3" ht="12.75">
      <c r="A117" s="2"/>
      <c r="B117" s="2"/>
      <c r="C117" s="5"/>
    </row>
    <row r="118" spans="1:3" ht="12.75">
      <c r="A118" s="2">
        <v>32371</v>
      </c>
      <c r="B118" s="2" t="s">
        <v>87</v>
      </c>
      <c r="C118" s="5">
        <v>3000</v>
      </c>
    </row>
    <row r="119" spans="1:3" ht="12.75">
      <c r="A119" s="2">
        <v>32372</v>
      </c>
      <c r="B119" s="20" t="s">
        <v>105</v>
      </c>
      <c r="C119" s="5">
        <v>0</v>
      </c>
    </row>
    <row r="120" spans="1:3" ht="12.75">
      <c r="A120" s="2">
        <v>32373</v>
      </c>
      <c r="B120" s="20" t="s">
        <v>106</v>
      </c>
      <c r="C120" s="6">
        <v>2500</v>
      </c>
    </row>
    <row r="121" spans="1:3" ht="12.75">
      <c r="A121" s="2">
        <v>32379</v>
      </c>
      <c r="B121" s="20" t="s">
        <v>124</v>
      </c>
      <c r="C121" s="5">
        <v>19500</v>
      </c>
    </row>
    <row r="122" spans="1:3" ht="12.75">
      <c r="A122" s="11">
        <v>3237</v>
      </c>
      <c r="B122" s="11" t="s">
        <v>70</v>
      </c>
      <c r="C122" s="8">
        <f>SUM(C118:C121)</f>
        <v>25000</v>
      </c>
    </row>
    <row r="123" spans="1:3" ht="12.75">
      <c r="A123" s="2"/>
      <c r="B123" s="2"/>
      <c r="C123" s="5"/>
    </row>
    <row r="124" spans="1:3" ht="12.75">
      <c r="A124" s="11">
        <v>3238</v>
      </c>
      <c r="B124" s="11" t="s">
        <v>19</v>
      </c>
      <c r="C124" s="7">
        <v>6000</v>
      </c>
    </row>
    <row r="125" spans="1:3" ht="12.75">
      <c r="A125" s="2"/>
      <c r="B125" s="2"/>
      <c r="C125" s="7"/>
    </row>
    <row r="126" spans="1:3" ht="12.75">
      <c r="A126" s="12">
        <v>32399</v>
      </c>
      <c r="B126" s="12" t="s">
        <v>71</v>
      </c>
      <c r="C126" s="5">
        <v>3060</v>
      </c>
    </row>
    <row r="127" spans="1:3" ht="12.75">
      <c r="A127" s="2"/>
      <c r="B127" s="12" t="s">
        <v>72</v>
      </c>
      <c r="C127" s="5"/>
    </row>
    <row r="128" spans="1:3" ht="12.75">
      <c r="A128" s="2"/>
      <c r="B128" s="12" t="s">
        <v>73</v>
      </c>
      <c r="C128" s="5"/>
    </row>
    <row r="129" spans="1:3" ht="12.75">
      <c r="A129" s="11">
        <v>3239</v>
      </c>
      <c r="B129" s="11" t="s">
        <v>20</v>
      </c>
      <c r="C129" s="8">
        <f>SUM(C126:C128)</f>
        <v>3060</v>
      </c>
    </row>
    <row r="130" spans="1:3" ht="12.75">
      <c r="A130" s="11"/>
      <c r="B130" s="11"/>
      <c r="C130" s="8"/>
    </row>
    <row r="131" spans="1:3" ht="12.75">
      <c r="A131" s="20">
        <v>32410</v>
      </c>
      <c r="B131" s="21" t="s">
        <v>120</v>
      </c>
      <c r="C131" s="6">
        <v>4400</v>
      </c>
    </row>
    <row r="132" spans="1:3" ht="12.75">
      <c r="A132" s="20">
        <v>32411</v>
      </c>
      <c r="B132" s="21" t="s">
        <v>141</v>
      </c>
      <c r="C132" s="6">
        <v>2500</v>
      </c>
    </row>
    <row r="133" spans="1:3" ht="12.75">
      <c r="A133" s="20"/>
      <c r="B133" s="21" t="s">
        <v>125</v>
      </c>
      <c r="C133" s="6">
        <v>340</v>
      </c>
    </row>
    <row r="134" spans="1:3" ht="12.75">
      <c r="A134" s="11">
        <v>3241</v>
      </c>
      <c r="B134" s="11" t="s">
        <v>74</v>
      </c>
      <c r="C134" s="8">
        <f>SUM(C131:C133)</f>
        <v>7240</v>
      </c>
    </row>
    <row r="135" spans="1:3" ht="12.75">
      <c r="A135" s="2"/>
      <c r="B135" s="2"/>
      <c r="C135" s="7"/>
    </row>
    <row r="136" spans="1:3" ht="12.75">
      <c r="A136" s="2">
        <v>32912</v>
      </c>
      <c r="B136" s="11" t="s">
        <v>40</v>
      </c>
      <c r="C136" s="9">
        <v>1200</v>
      </c>
    </row>
    <row r="137" spans="1:3" ht="12.75">
      <c r="A137" s="11">
        <v>3291</v>
      </c>
      <c r="B137" s="11" t="s">
        <v>21</v>
      </c>
      <c r="C137" s="8">
        <f>SUM(C136)</f>
        <v>1200</v>
      </c>
    </row>
    <row r="138" spans="1:3" ht="12.75">
      <c r="A138" s="2"/>
      <c r="B138" s="2"/>
      <c r="C138" s="8"/>
    </row>
    <row r="139" spans="1:3" ht="12.75">
      <c r="A139" s="2">
        <v>32931</v>
      </c>
      <c r="B139" s="12" t="s">
        <v>75</v>
      </c>
      <c r="C139" s="5">
        <v>11000</v>
      </c>
    </row>
    <row r="140" spans="1:3" ht="12.75">
      <c r="A140" s="2">
        <v>32932</v>
      </c>
      <c r="B140" s="12" t="s">
        <v>76</v>
      </c>
      <c r="C140" s="5">
        <v>500</v>
      </c>
    </row>
    <row r="141" spans="1:3" ht="12.75">
      <c r="A141" s="11">
        <v>3293</v>
      </c>
      <c r="B141" s="11" t="s">
        <v>22</v>
      </c>
      <c r="C141" s="8">
        <f>SUM(C139:C140)</f>
        <v>11500</v>
      </c>
    </row>
    <row r="142" spans="1:3" ht="12.75">
      <c r="A142" s="2"/>
      <c r="B142" s="2"/>
      <c r="C142" s="8"/>
    </row>
    <row r="143" spans="1:3" ht="12.75">
      <c r="A143" s="11">
        <v>3294</v>
      </c>
      <c r="B143" s="11" t="s">
        <v>41</v>
      </c>
      <c r="C143" s="7">
        <v>1200</v>
      </c>
    </row>
    <row r="144" spans="1:3" ht="12.75">
      <c r="A144" s="11"/>
      <c r="B144" s="22"/>
      <c r="C144" s="7"/>
    </row>
    <row r="145" spans="1:3" ht="12.75">
      <c r="A145" s="2">
        <v>32991</v>
      </c>
      <c r="B145" s="20" t="s">
        <v>126</v>
      </c>
      <c r="C145" s="9">
        <v>500</v>
      </c>
    </row>
    <row r="146" spans="1:3" ht="12.75">
      <c r="A146" s="12">
        <v>329991</v>
      </c>
      <c r="B146" s="12" t="s">
        <v>77</v>
      </c>
      <c r="C146" s="5">
        <v>4500</v>
      </c>
    </row>
    <row r="147" spans="1:3" ht="12.75">
      <c r="A147" s="12">
        <v>329992</v>
      </c>
      <c r="B147" s="12" t="s">
        <v>78</v>
      </c>
      <c r="C147" s="5">
        <v>33000</v>
      </c>
    </row>
    <row r="148" spans="1:3" ht="12.75">
      <c r="A148" s="12">
        <v>329993</v>
      </c>
      <c r="B148" s="12" t="s">
        <v>26</v>
      </c>
      <c r="C148" s="5">
        <v>4200</v>
      </c>
    </row>
    <row r="149" spans="1:3" ht="12.75">
      <c r="A149" s="12">
        <v>329994</v>
      </c>
      <c r="B149" s="12" t="s">
        <v>79</v>
      </c>
      <c r="C149" s="5">
        <v>13000</v>
      </c>
    </row>
    <row r="150" spans="1:3" ht="12.75">
      <c r="A150" s="12">
        <v>329995</v>
      </c>
      <c r="B150" s="20" t="s">
        <v>107</v>
      </c>
      <c r="C150" s="5">
        <v>2720</v>
      </c>
    </row>
    <row r="151" spans="1:3" ht="12.75">
      <c r="A151" s="12">
        <v>329996</v>
      </c>
      <c r="B151" s="12" t="s">
        <v>80</v>
      </c>
      <c r="C151" s="5">
        <v>51000</v>
      </c>
    </row>
    <row r="152" spans="1:3" ht="12.75">
      <c r="A152" s="12">
        <v>329997</v>
      </c>
      <c r="B152" s="12" t="s">
        <v>81</v>
      </c>
      <c r="C152" s="5">
        <v>19000</v>
      </c>
    </row>
    <row r="153" spans="1:3" ht="12.75">
      <c r="A153" s="12">
        <v>329999</v>
      </c>
      <c r="B153" s="12" t="s">
        <v>82</v>
      </c>
      <c r="C153" s="5">
        <v>5800</v>
      </c>
    </row>
    <row r="154" spans="1:3" ht="12.75">
      <c r="A154" s="12">
        <v>3299991</v>
      </c>
      <c r="B154" s="12" t="s">
        <v>42</v>
      </c>
      <c r="C154" s="5">
        <v>15000</v>
      </c>
    </row>
    <row r="155" spans="1:3" ht="12.75">
      <c r="A155" s="12">
        <v>3299992</v>
      </c>
      <c r="B155" s="20" t="s">
        <v>127</v>
      </c>
      <c r="C155" s="5">
        <v>5000</v>
      </c>
    </row>
    <row r="156" spans="1:3" ht="12.75">
      <c r="A156" s="12"/>
      <c r="B156" s="20" t="s">
        <v>128</v>
      </c>
      <c r="C156" s="5">
        <v>17000</v>
      </c>
    </row>
    <row r="157" spans="1:3" ht="12.75">
      <c r="A157" s="11">
        <v>3299</v>
      </c>
      <c r="B157" s="11" t="s">
        <v>21</v>
      </c>
      <c r="C157" s="8">
        <f>SUM(C145:C156)</f>
        <v>170720</v>
      </c>
    </row>
    <row r="158" spans="1:3" ht="12.75">
      <c r="A158" s="2"/>
      <c r="B158" s="2"/>
      <c r="C158" s="5"/>
    </row>
    <row r="159" spans="1:3" ht="12.75">
      <c r="A159" s="2">
        <v>34311</v>
      </c>
      <c r="B159" s="2" t="s">
        <v>43</v>
      </c>
      <c r="C159" s="5">
        <v>3500</v>
      </c>
    </row>
    <row r="160" spans="1:3" ht="12.75">
      <c r="A160" s="2">
        <v>34333</v>
      </c>
      <c r="B160" s="2" t="s">
        <v>27</v>
      </c>
      <c r="C160" s="5">
        <v>500</v>
      </c>
    </row>
    <row r="161" spans="1:3" ht="12.75">
      <c r="A161" s="11">
        <v>3431</v>
      </c>
      <c r="B161" s="11" t="s">
        <v>23</v>
      </c>
      <c r="C161" s="8">
        <f>SUM(C159:C160)</f>
        <v>4000</v>
      </c>
    </row>
    <row r="162" spans="1:3" ht="12.75">
      <c r="A162" s="11">
        <v>3811</v>
      </c>
      <c r="B162" s="11" t="s">
        <v>83</v>
      </c>
      <c r="C162" s="7">
        <v>100</v>
      </c>
    </row>
    <row r="163" spans="1:3" ht="12.75">
      <c r="A163" s="11"/>
      <c r="B163" s="33" t="s">
        <v>24</v>
      </c>
      <c r="C163" s="34">
        <v>1243075</v>
      </c>
    </row>
    <row r="164" ht="12.75">
      <c r="C164" s="5"/>
    </row>
    <row r="165" spans="1:3" ht="12.75">
      <c r="A165" s="13" t="s">
        <v>84</v>
      </c>
      <c r="B165" s="14"/>
      <c r="C165" s="15"/>
    </row>
    <row r="166" spans="1:3" ht="12.75">
      <c r="A166" s="2">
        <v>42211</v>
      </c>
      <c r="B166" s="20" t="s">
        <v>129</v>
      </c>
      <c r="C166" s="5">
        <v>15000</v>
      </c>
    </row>
    <row r="167" spans="1:3" ht="12.75">
      <c r="A167" s="2">
        <v>42262</v>
      </c>
      <c r="B167" s="20" t="s">
        <v>109</v>
      </c>
      <c r="C167" s="5">
        <v>4745</v>
      </c>
    </row>
    <row r="168" spans="1:3" ht="12.75">
      <c r="A168" s="2"/>
      <c r="B168" s="2"/>
      <c r="C168" s="5"/>
    </row>
    <row r="169" spans="1:3" ht="12.75">
      <c r="A169" s="2"/>
      <c r="B169" s="20" t="s">
        <v>136</v>
      </c>
      <c r="C169" s="16">
        <v>4000</v>
      </c>
    </row>
    <row r="170" spans="1:3" ht="12.75">
      <c r="A170" s="11"/>
      <c r="B170" s="11" t="s">
        <v>25</v>
      </c>
      <c r="C170" s="8">
        <f>SUM(C166:C169)</f>
        <v>23745</v>
      </c>
    </row>
    <row r="171" spans="1:3" ht="12.75">
      <c r="A171" s="18"/>
      <c r="B171" s="18" t="s">
        <v>8</v>
      </c>
      <c r="C171" s="17">
        <f>SUM(C163:C169)</f>
        <v>1266820</v>
      </c>
    </row>
    <row r="172" spans="1:3" ht="12.75">
      <c r="A172" s="35"/>
      <c r="B172" s="35"/>
      <c r="C172" s="36"/>
    </row>
    <row r="173" spans="1:2" ht="12.75">
      <c r="A173" s="19" t="s">
        <v>85</v>
      </c>
      <c r="B173" s="19" t="s">
        <v>86</v>
      </c>
    </row>
    <row r="174" spans="1:3" ht="12.75">
      <c r="A174" s="19"/>
      <c r="B174" s="19" t="s">
        <v>137</v>
      </c>
      <c r="C174" s="10"/>
    </row>
    <row r="175" spans="1:3" ht="12.75">
      <c r="A175" s="19"/>
      <c r="B175" s="19"/>
      <c r="C175" s="10"/>
    </row>
    <row r="176" ht="12.75">
      <c r="B176" s="10"/>
    </row>
    <row r="178" ht="12.75">
      <c r="B178" s="10"/>
    </row>
    <row r="179" ht="12.75">
      <c r="B179" s="10"/>
    </row>
  </sheetData>
  <sheetProtection/>
  <mergeCells count="3">
    <mergeCell ref="A58:C58"/>
    <mergeCell ref="A12:C12"/>
    <mergeCell ref="A13:C13"/>
  </mergeCells>
  <printOptions/>
  <pageMargins left="0.7480314960629921" right="0.7480314960629921" top="0.5905511811023623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selection activeCell="C165" sqref="C165"/>
    </sheetView>
  </sheetViews>
  <sheetFormatPr defaultColWidth="9.140625" defaultRowHeight="12.75"/>
  <cols>
    <col min="1" max="1" width="14.7109375" style="37" customWidth="1"/>
    <col min="2" max="2" width="52.140625" style="37" customWidth="1"/>
    <col min="3" max="3" width="16.00390625" style="37" bestFit="1" customWidth="1"/>
    <col min="4" max="4" width="10.140625" style="37" bestFit="1" customWidth="1"/>
    <col min="5" max="5" width="10.00390625" style="37" bestFit="1" customWidth="1"/>
    <col min="6" max="6" width="14.28125" style="37" bestFit="1" customWidth="1"/>
    <col min="7" max="7" width="14.7109375" style="37" customWidth="1"/>
    <col min="8" max="10" width="9.140625" style="37" customWidth="1"/>
    <col min="11" max="11" width="9.7109375" style="37" bestFit="1" customWidth="1"/>
    <col min="12" max="16384" width="9.140625" style="37" customWidth="1"/>
  </cols>
  <sheetData>
    <row r="1" spans="2:6" ht="12.75">
      <c r="B1" s="38" t="s">
        <v>0</v>
      </c>
      <c r="C1" s="38"/>
      <c r="D1" s="38"/>
      <c r="E1" s="38"/>
      <c r="F1" s="38"/>
    </row>
    <row r="2" spans="2:6" ht="12.75">
      <c r="B2" s="38" t="s">
        <v>1</v>
      </c>
      <c r="C2" s="38"/>
      <c r="D2" s="38"/>
      <c r="E2" s="38"/>
      <c r="F2" s="38"/>
    </row>
    <row r="3" spans="2:6" ht="12.75">
      <c r="B3" s="38" t="s">
        <v>142</v>
      </c>
      <c r="C3" s="38"/>
      <c r="D3" s="38"/>
      <c r="E3" s="38"/>
      <c r="F3" s="38"/>
    </row>
    <row r="4" spans="2:6" ht="12.75">
      <c r="B4" s="38"/>
      <c r="C4" s="38"/>
      <c r="D4" s="38"/>
      <c r="E4" s="38"/>
      <c r="F4" s="38"/>
    </row>
    <row r="5" spans="2:6" ht="12.75">
      <c r="B5" s="38" t="s">
        <v>9</v>
      </c>
      <c r="C5" s="38"/>
      <c r="D5" s="38"/>
      <c r="E5" s="38"/>
      <c r="F5" s="38"/>
    </row>
    <row r="7" spans="1:6" ht="12.75">
      <c r="A7" s="37" t="s">
        <v>138</v>
      </c>
      <c r="B7" s="38" t="s">
        <v>139</v>
      </c>
      <c r="C7" s="38"/>
      <c r="D7" s="38"/>
      <c r="E7" s="38"/>
      <c r="F7" s="38"/>
    </row>
    <row r="8" spans="1:6" ht="12.75">
      <c r="A8" s="37" t="s">
        <v>2</v>
      </c>
      <c r="B8" s="38" t="s">
        <v>32</v>
      </c>
      <c r="C8" s="38"/>
      <c r="D8" s="38"/>
      <c r="E8" s="38"/>
      <c r="F8" s="38"/>
    </row>
    <row r="9" spans="1:6" ht="12.75">
      <c r="A9" s="37" t="s">
        <v>3</v>
      </c>
      <c r="B9" s="38" t="s">
        <v>10</v>
      </c>
      <c r="C9" s="38"/>
      <c r="D9" s="38"/>
      <c r="E9" s="38"/>
      <c r="F9" s="38"/>
    </row>
    <row r="11" spans="1:7" ht="37.5" customHeight="1">
      <c r="A11" s="39" t="s">
        <v>5</v>
      </c>
      <c r="B11" s="39" t="s">
        <v>4</v>
      </c>
      <c r="C11" s="40" t="s">
        <v>155</v>
      </c>
      <c r="D11" s="40" t="s">
        <v>156</v>
      </c>
      <c r="E11" s="40" t="s">
        <v>187</v>
      </c>
      <c r="F11" s="40" t="s">
        <v>157</v>
      </c>
      <c r="G11" s="40" t="s">
        <v>148</v>
      </c>
    </row>
    <row r="12" spans="1:7" ht="12.75">
      <c r="A12" s="89"/>
      <c r="B12" s="90"/>
      <c r="C12" s="90"/>
      <c r="D12" s="90"/>
      <c r="E12" s="90"/>
      <c r="F12" s="90"/>
      <c r="G12" s="91"/>
    </row>
    <row r="13" spans="1:7" ht="12.75">
      <c r="A13" s="92" t="s">
        <v>6</v>
      </c>
      <c r="B13" s="93"/>
      <c r="C13" s="93"/>
      <c r="D13" s="93"/>
      <c r="E13" s="93"/>
      <c r="F13" s="93"/>
      <c r="G13" s="94"/>
    </row>
    <row r="14" spans="1:7" ht="12.75">
      <c r="A14" s="41">
        <v>63211</v>
      </c>
      <c r="B14" s="42" t="s">
        <v>158</v>
      </c>
      <c r="C14" s="43"/>
      <c r="D14" s="41"/>
      <c r="E14" s="41"/>
      <c r="F14" s="41"/>
      <c r="G14" s="44"/>
    </row>
    <row r="15" spans="1:7" ht="12.75">
      <c r="A15" s="41"/>
      <c r="B15" s="41" t="s">
        <v>113</v>
      </c>
      <c r="C15" s="43">
        <v>40000</v>
      </c>
      <c r="D15" s="43"/>
      <c r="E15" s="43"/>
      <c r="F15" s="43"/>
      <c r="G15" s="44">
        <f>SUM(C15:F15)</f>
        <v>40000</v>
      </c>
    </row>
    <row r="16" spans="1:7" ht="12.75">
      <c r="A16" s="41"/>
      <c r="B16" s="41" t="s">
        <v>130</v>
      </c>
      <c r="C16" s="43">
        <v>15000</v>
      </c>
      <c r="D16" s="43"/>
      <c r="E16" s="43"/>
      <c r="F16" s="43"/>
      <c r="G16" s="44">
        <f aca="true" t="shared" si="0" ref="G16:G46">SUM(C16:F16)</f>
        <v>15000</v>
      </c>
    </row>
    <row r="17" spans="1:7" ht="12.75">
      <c r="A17" s="41"/>
      <c r="B17" s="41" t="s">
        <v>131</v>
      </c>
      <c r="C17" s="43">
        <v>10500</v>
      </c>
      <c r="D17" s="43"/>
      <c r="E17" s="43"/>
      <c r="F17" s="43"/>
      <c r="G17" s="44">
        <f t="shared" si="0"/>
        <v>10500</v>
      </c>
    </row>
    <row r="18" spans="1:7" ht="12.75">
      <c r="A18" s="41">
        <v>633119</v>
      </c>
      <c r="B18" s="41" t="s">
        <v>115</v>
      </c>
      <c r="C18" s="43">
        <v>1000</v>
      </c>
      <c r="D18" s="43"/>
      <c r="E18" s="43"/>
      <c r="F18" s="43"/>
      <c r="G18" s="44">
        <f t="shared" si="0"/>
        <v>1000</v>
      </c>
    </row>
    <row r="19" spans="1:7" ht="12.75">
      <c r="A19" s="41">
        <v>63416</v>
      </c>
      <c r="B19" s="41" t="s">
        <v>159</v>
      </c>
      <c r="C19" s="43"/>
      <c r="D19" s="43">
        <v>1500</v>
      </c>
      <c r="E19" s="43"/>
      <c r="F19" s="43"/>
      <c r="G19" s="44">
        <f t="shared" si="0"/>
        <v>1500</v>
      </c>
    </row>
    <row r="20" spans="1:11" ht="12.75">
      <c r="A20" s="41">
        <v>64132</v>
      </c>
      <c r="B20" s="41" t="s">
        <v>11</v>
      </c>
      <c r="C20" s="43"/>
      <c r="D20" s="43">
        <v>400</v>
      </c>
      <c r="E20" s="43"/>
      <c r="F20" s="43"/>
      <c r="G20" s="44">
        <f t="shared" si="0"/>
        <v>400</v>
      </c>
      <c r="K20" s="54"/>
    </row>
    <row r="21" spans="1:7" ht="12.75">
      <c r="A21" s="41">
        <v>64199</v>
      </c>
      <c r="B21" s="41" t="s">
        <v>44</v>
      </c>
      <c r="C21" s="43"/>
      <c r="D21" s="43">
        <v>1500</v>
      </c>
      <c r="E21" s="43"/>
      <c r="F21" s="43"/>
      <c r="G21" s="44">
        <f t="shared" si="0"/>
        <v>1500</v>
      </c>
    </row>
    <row r="22" spans="1:7" ht="12.75">
      <c r="A22" s="41">
        <v>652640</v>
      </c>
      <c r="B22" s="41" t="s">
        <v>89</v>
      </c>
      <c r="C22" s="43"/>
      <c r="D22" s="43">
        <v>275000</v>
      </c>
      <c r="E22" s="43"/>
      <c r="F22" s="43"/>
      <c r="G22" s="44">
        <f t="shared" si="0"/>
        <v>275000</v>
      </c>
    </row>
    <row r="23" spans="1:7" ht="12.75">
      <c r="A23" s="41">
        <v>652641</v>
      </c>
      <c r="B23" s="41" t="s">
        <v>90</v>
      </c>
      <c r="C23" s="43"/>
      <c r="D23" s="43">
        <v>3500</v>
      </c>
      <c r="E23" s="43"/>
      <c r="F23" s="43"/>
      <c r="G23" s="44">
        <f t="shared" si="0"/>
        <v>3500</v>
      </c>
    </row>
    <row r="24" spans="1:7" ht="12.75">
      <c r="A24" s="41">
        <v>652642</v>
      </c>
      <c r="B24" s="41" t="s">
        <v>160</v>
      </c>
      <c r="C24" s="43"/>
      <c r="D24" s="43">
        <v>20000</v>
      </c>
      <c r="E24" s="43"/>
      <c r="F24" s="43"/>
      <c r="G24" s="44">
        <f t="shared" si="0"/>
        <v>20000</v>
      </c>
    </row>
    <row r="25" spans="1:7" ht="12.75">
      <c r="A25" s="41">
        <v>652643</v>
      </c>
      <c r="B25" s="41" t="s">
        <v>186</v>
      </c>
      <c r="C25" s="43"/>
      <c r="D25" s="43">
        <v>2000</v>
      </c>
      <c r="E25" s="43"/>
      <c r="F25" s="43"/>
      <c r="G25" s="44">
        <f t="shared" si="0"/>
        <v>2000</v>
      </c>
    </row>
    <row r="26" spans="1:7" ht="12.75">
      <c r="A26" s="41">
        <v>652644</v>
      </c>
      <c r="B26" s="41" t="s">
        <v>93</v>
      </c>
      <c r="C26" s="43"/>
      <c r="D26" s="43">
        <v>14000</v>
      </c>
      <c r="E26" s="43"/>
      <c r="F26" s="43"/>
      <c r="G26" s="44">
        <f t="shared" si="0"/>
        <v>14000</v>
      </c>
    </row>
    <row r="27" spans="1:7" ht="12.75">
      <c r="A27" s="41">
        <v>652645</v>
      </c>
      <c r="B27" s="41" t="s">
        <v>161</v>
      </c>
      <c r="C27" s="43"/>
      <c r="D27" s="43">
        <v>2700</v>
      </c>
      <c r="E27" s="43"/>
      <c r="F27" s="43"/>
      <c r="G27" s="44">
        <f t="shared" si="0"/>
        <v>2700</v>
      </c>
    </row>
    <row r="28" spans="1:7" ht="12.75">
      <c r="A28" s="41">
        <v>652646</v>
      </c>
      <c r="B28" s="41" t="s">
        <v>162</v>
      </c>
      <c r="C28" s="43"/>
      <c r="D28" s="43">
        <v>40000</v>
      </c>
      <c r="E28" s="43"/>
      <c r="F28" s="43"/>
      <c r="G28" s="44">
        <f t="shared" si="0"/>
        <v>40000</v>
      </c>
    </row>
    <row r="29" spans="1:7" ht="12.75">
      <c r="A29" s="41">
        <v>652647</v>
      </c>
      <c r="B29" s="41" t="s">
        <v>33</v>
      </c>
      <c r="C29" s="43"/>
      <c r="D29" s="43">
        <v>15000</v>
      </c>
      <c r="E29" s="43"/>
      <c r="F29" s="43"/>
      <c r="G29" s="44">
        <f t="shared" si="0"/>
        <v>15000</v>
      </c>
    </row>
    <row r="30" spans="1:7" ht="12.75">
      <c r="A30" s="41">
        <v>652649</v>
      </c>
      <c r="B30" s="41" t="s">
        <v>163</v>
      </c>
      <c r="C30" s="43"/>
      <c r="D30" s="43">
        <v>6000</v>
      </c>
      <c r="E30" s="43"/>
      <c r="F30" s="43"/>
      <c r="G30" s="44">
        <f t="shared" si="0"/>
        <v>6000</v>
      </c>
    </row>
    <row r="31" spans="1:7" ht="12.75">
      <c r="A31" s="41">
        <v>6526492</v>
      </c>
      <c r="B31" s="41" t="s">
        <v>164</v>
      </c>
      <c r="C31" s="43"/>
      <c r="D31" s="43">
        <v>10000</v>
      </c>
      <c r="E31" s="43"/>
      <c r="F31" s="43"/>
      <c r="G31" s="44">
        <f t="shared" si="0"/>
        <v>10000</v>
      </c>
    </row>
    <row r="32" spans="1:7" ht="12.75">
      <c r="A32" s="41">
        <v>65268</v>
      </c>
      <c r="B32" s="41" t="s">
        <v>165</v>
      </c>
      <c r="C32" s="43">
        <v>2000</v>
      </c>
      <c r="D32" s="43"/>
      <c r="E32" s="43"/>
      <c r="F32" s="43"/>
      <c r="G32" s="44">
        <f t="shared" si="0"/>
        <v>2000</v>
      </c>
    </row>
    <row r="33" spans="1:7" ht="12.75">
      <c r="A33" s="41">
        <v>65268</v>
      </c>
      <c r="B33" s="41" t="s">
        <v>166</v>
      </c>
      <c r="C33" s="43"/>
      <c r="D33" s="43">
        <v>5000</v>
      </c>
      <c r="E33" s="43"/>
      <c r="F33" s="43"/>
      <c r="G33" s="44">
        <f t="shared" si="0"/>
        <v>5000</v>
      </c>
    </row>
    <row r="34" spans="1:7" ht="12.75">
      <c r="A34" s="41">
        <v>661510</v>
      </c>
      <c r="B34" s="41" t="s">
        <v>167</v>
      </c>
      <c r="C34" s="43"/>
      <c r="D34" s="43">
        <v>26000</v>
      </c>
      <c r="E34" s="43"/>
      <c r="F34" s="43"/>
      <c r="G34" s="44">
        <f t="shared" si="0"/>
        <v>26000</v>
      </c>
    </row>
    <row r="35" spans="1:7" ht="12.75">
      <c r="A35" s="41">
        <v>661511</v>
      </c>
      <c r="B35" s="41" t="s">
        <v>168</v>
      </c>
      <c r="C35" s="43"/>
      <c r="D35" s="43">
        <v>25000</v>
      </c>
      <c r="E35" s="43"/>
      <c r="F35" s="43"/>
      <c r="G35" s="44">
        <f t="shared" si="0"/>
        <v>25000</v>
      </c>
    </row>
    <row r="36" spans="1:7" ht="12.75">
      <c r="A36" s="41">
        <v>66321</v>
      </c>
      <c r="B36" s="41" t="s">
        <v>169</v>
      </c>
      <c r="C36" s="43"/>
      <c r="D36" s="43">
        <v>2000</v>
      </c>
      <c r="E36" s="43"/>
      <c r="F36" s="43"/>
      <c r="G36" s="44">
        <f t="shared" si="0"/>
        <v>2000</v>
      </c>
    </row>
    <row r="37" spans="1:7" ht="12.75">
      <c r="A37" s="41"/>
      <c r="B37" s="42" t="s">
        <v>143</v>
      </c>
      <c r="C37" s="43"/>
      <c r="D37" s="43"/>
      <c r="E37" s="43"/>
      <c r="F37" s="43"/>
      <c r="G37" s="44">
        <f t="shared" si="0"/>
        <v>0</v>
      </c>
    </row>
    <row r="38" spans="1:7" ht="12.75">
      <c r="A38" s="41">
        <v>67111</v>
      </c>
      <c r="B38" s="42" t="s">
        <v>154</v>
      </c>
      <c r="C38" s="43">
        <v>250000</v>
      </c>
      <c r="D38" s="43"/>
      <c r="E38" s="43"/>
      <c r="F38" s="43"/>
      <c r="G38" s="44">
        <f t="shared" si="0"/>
        <v>250000</v>
      </c>
    </row>
    <row r="39" spans="1:7" ht="12.75">
      <c r="A39" s="41">
        <v>67112</v>
      </c>
      <c r="B39" s="42" t="s">
        <v>153</v>
      </c>
      <c r="C39" s="43">
        <v>230000</v>
      </c>
      <c r="D39" s="43"/>
      <c r="E39" s="43"/>
      <c r="F39" s="43"/>
      <c r="G39" s="44">
        <f t="shared" si="0"/>
        <v>230000</v>
      </c>
    </row>
    <row r="40" spans="1:7" ht="12.75">
      <c r="A40" s="41">
        <v>67113</v>
      </c>
      <c r="B40" s="42" t="s">
        <v>150</v>
      </c>
      <c r="C40" s="43">
        <v>28000</v>
      </c>
      <c r="D40" s="43"/>
      <c r="E40" s="43"/>
      <c r="F40" s="43"/>
      <c r="G40" s="44">
        <f t="shared" si="0"/>
        <v>28000</v>
      </c>
    </row>
    <row r="41" spans="1:7" ht="12.75">
      <c r="A41" s="41">
        <v>63231</v>
      </c>
      <c r="B41" s="42" t="s">
        <v>151</v>
      </c>
      <c r="C41" s="43">
        <v>130000</v>
      </c>
      <c r="D41" s="43"/>
      <c r="E41" s="43"/>
      <c r="F41" s="43"/>
      <c r="G41" s="44">
        <f t="shared" si="0"/>
        <v>130000</v>
      </c>
    </row>
    <row r="42" spans="1:7" ht="12.75">
      <c r="A42" s="41">
        <v>67115</v>
      </c>
      <c r="B42" s="41" t="s">
        <v>196</v>
      </c>
      <c r="C42" s="43">
        <v>12000</v>
      </c>
      <c r="D42" s="43"/>
      <c r="E42" s="43"/>
      <c r="F42" s="43"/>
      <c r="G42" s="44">
        <f t="shared" si="0"/>
        <v>12000</v>
      </c>
    </row>
    <row r="43" spans="1:7" ht="12.75">
      <c r="A43" s="41"/>
      <c r="B43" s="41" t="s">
        <v>170</v>
      </c>
      <c r="C43" s="43">
        <v>4000</v>
      </c>
      <c r="D43" s="43"/>
      <c r="E43" s="43"/>
      <c r="F43" s="43"/>
      <c r="G43" s="44">
        <f t="shared" si="0"/>
        <v>4000</v>
      </c>
    </row>
    <row r="44" spans="1:7" ht="12.75">
      <c r="A44" s="41">
        <v>67117</v>
      </c>
      <c r="B44" s="42" t="s">
        <v>144</v>
      </c>
      <c r="C44" s="43"/>
      <c r="D44" s="43"/>
      <c r="E44" s="43"/>
      <c r="F44" s="43"/>
      <c r="G44" s="44">
        <f t="shared" si="0"/>
        <v>0</v>
      </c>
    </row>
    <row r="45" spans="1:7" ht="12.75">
      <c r="A45" s="41"/>
      <c r="B45" s="41" t="s">
        <v>152</v>
      </c>
      <c r="C45" s="43"/>
      <c r="D45" s="43"/>
      <c r="E45" s="43"/>
      <c r="F45" s="43">
        <v>15000</v>
      </c>
      <c r="G45" s="44">
        <f t="shared" si="0"/>
        <v>15000</v>
      </c>
    </row>
    <row r="46" spans="1:7" ht="12.75">
      <c r="A46" s="41"/>
      <c r="B46" s="41" t="s">
        <v>171</v>
      </c>
      <c r="C46" s="43"/>
      <c r="D46" s="43"/>
      <c r="E46" s="43"/>
      <c r="F46" s="43">
        <v>5000</v>
      </c>
      <c r="G46" s="44">
        <f t="shared" si="0"/>
        <v>5000</v>
      </c>
    </row>
    <row r="47" spans="1:7" ht="12.75">
      <c r="A47" s="41"/>
      <c r="B47" s="45" t="s">
        <v>188</v>
      </c>
      <c r="C47" s="46"/>
      <c r="D47" s="46"/>
      <c r="E47" s="46">
        <v>32000</v>
      </c>
      <c r="F47" s="46"/>
      <c r="G47" s="46">
        <f>SUM(C47:F47)</f>
        <v>32000</v>
      </c>
    </row>
    <row r="48" spans="1:7" ht="12.75">
      <c r="A48" s="41"/>
      <c r="B48" s="45"/>
      <c r="C48" s="46"/>
      <c r="D48" s="46"/>
      <c r="E48" s="46"/>
      <c r="F48" s="46"/>
      <c r="G48" s="46"/>
    </row>
    <row r="49" spans="1:7" ht="12.75">
      <c r="A49" s="41"/>
      <c r="B49" s="42" t="s">
        <v>46</v>
      </c>
      <c r="C49" s="47">
        <f>SUM(C15:C48)</f>
        <v>722500</v>
      </c>
      <c r="D49" s="47">
        <f>SUM(D15:D48)</f>
        <v>449600</v>
      </c>
      <c r="E49" s="47">
        <f>SUM(E15:E48)</f>
        <v>32000</v>
      </c>
      <c r="F49" s="47">
        <f>SUM(F15:F48)</f>
        <v>20000</v>
      </c>
      <c r="G49" s="47">
        <f>SUM(G15:G48)</f>
        <v>1224100</v>
      </c>
    </row>
    <row r="50" spans="1:7" ht="12.75">
      <c r="A50" s="41"/>
      <c r="B50" s="41"/>
      <c r="C50" s="41"/>
      <c r="D50" s="41"/>
      <c r="E50" s="41"/>
      <c r="F50" s="41"/>
      <c r="G50" s="44"/>
    </row>
    <row r="51" spans="1:7" ht="12.75">
      <c r="A51" s="41"/>
      <c r="B51" s="41"/>
      <c r="C51" s="41"/>
      <c r="D51" s="41"/>
      <c r="E51" s="41"/>
      <c r="F51" s="41"/>
      <c r="G51" s="44"/>
    </row>
    <row r="52" spans="1:7" ht="12.75">
      <c r="A52" s="41"/>
      <c r="B52" s="41"/>
      <c r="C52" s="41"/>
      <c r="D52" s="41"/>
      <c r="E52" s="41"/>
      <c r="F52" s="41"/>
      <c r="G52" s="44"/>
    </row>
    <row r="53" spans="1:7" ht="12.75">
      <c r="A53" s="41"/>
      <c r="B53" s="41"/>
      <c r="C53" s="41"/>
      <c r="D53" s="41"/>
      <c r="E53" s="41"/>
      <c r="F53" s="41"/>
      <c r="G53" s="44"/>
    </row>
    <row r="54" spans="1:7" ht="12.75">
      <c r="A54" s="41"/>
      <c r="B54" s="41"/>
      <c r="C54" s="41"/>
      <c r="D54" s="41"/>
      <c r="E54" s="41"/>
      <c r="F54" s="41"/>
      <c r="G54" s="44"/>
    </row>
    <row r="55" spans="1:7" ht="12.75">
      <c r="A55" s="41"/>
      <c r="B55" s="41"/>
      <c r="C55" s="41"/>
      <c r="D55" s="41"/>
      <c r="E55" s="41"/>
      <c r="F55" s="41"/>
      <c r="G55" s="44"/>
    </row>
    <row r="56" spans="1:7" ht="12.75">
      <c r="A56" s="41"/>
      <c r="B56" s="41"/>
      <c r="C56" s="41"/>
      <c r="D56" s="41"/>
      <c r="E56" s="41"/>
      <c r="F56" s="41"/>
      <c r="G56" s="44"/>
    </row>
    <row r="57" spans="1:7" ht="12.75">
      <c r="A57" s="41"/>
      <c r="B57" s="41"/>
      <c r="C57" s="41"/>
      <c r="D57" s="41"/>
      <c r="E57" s="41"/>
      <c r="F57" s="41"/>
      <c r="G57" s="44"/>
    </row>
    <row r="58" spans="1:7" ht="12.75">
      <c r="A58" s="41"/>
      <c r="B58" s="41"/>
      <c r="C58" s="41"/>
      <c r="D58" s="41"/>
      <c r="E58" s="41"/>
      <c r="F58" s="41"/>
      <c r="G58" s="44"/>
    </row>
    <row r="59" spans="1:7" ht="12.75">
      <c r="A59" s="41"/>
      <c r="B59" s="41"/>
      <c r="C59" s="41"/>
      <c r="D59" s="41"/>
      <c r="E59" s="41"/>
      <c r="F59" s="41"/>
      <c r="G59" s="44"/>
    </row>
    <row r="60" spans="1:7" ht="12.75">
      <c r="A60" s="41"/>
      <c r="B60" s="41"/>
      <c r="C60" s="41"/>
      <c r="D60" s="41"/>
      <c r="E60" s="41"/>
      <c r="F60" s="41"/>
      <c r="G60" s="44"/>
    </row>
    <row r="61" spans="1:7" ht="12.75">
      <c r="A61" s="41"/>
      <c r="B61" s="48"/>
      <c r="C61" s="48"/>
      <c r="D61" s="48"/>
      <c r="E61" s="48"/>
      <c r="F61" s="48"/>
      <c r="G61" s="49"/>
    </row>
    <row r="62" spans="1:7" ht="12.75">
      <c r="A62" s="41"/>
      <c r="B62" s="48"/>
      <c r="C62" s="48"/>
      <c r="D62" s="48"/>
      <c r="E62" s="48"/>
      <c r="F62" s="48"/>
      <c r="G62" s="49"/>
    </row>
    <row r="63" spans="1:7" ht="12.75">
      <c r="A63" s="41"/>
      <c r="B63" s="48"/>
      <c r="C63" s="48"/>
      <c r="D63" s="48"/>
      <c r="E63" s="48"/>
      <c r="F63" s="48"/>
      <c r="G63" s="49"/>
    </row>
    <row r="64" spans="1:7" ht="12.75">
      <c r="A64" s="41"/>
      <c r="B64" s="41"/>
      <c r="C64" s="41"/>
      <c r="D64" s="41"/>
      <c r="E64" s="41"/>
      <c r="F64" s="41"/>
      <c r="G64" s="44"/>
    </row>
    <row r="65" spans="1:7" ht="12.75">
      <c r="A65" s="41"/>
      <c r="B65" s="41"/>
      <c r="C65" s="41"/>
      <c r="D65" s="41"/>
      <c r="E65" s="41"/>
      <c r="F65" s="41"/>
      <c r="G65" s="44"/>
    </row>
    <row r="66" spans="1:7" ht="12.75">
      <c r="A66" s="41"/>
      <c r="B66" s="41"/>
      <c r="C66" s="41"/>
      <c r="D66" s="41"/>
      <c r="E66" s="41"/>
      <c r="F66" s="41"/>
      <c r="G66" s="44"/>
    </row>
    <row r="67" spans="1:7" ht="12.75">
      <c r="A67" s="41"/>
      <c r="B67" s="41"/>
      <c r="C67" s="41"/>
      <c r="D67" s="41"/>
      <c r="E67" s="41"/>
      <c r="F67" s="41"/>
      <c r="G67" s="44"/>
    </row>
    <row r="68" spans="1:7" ht="15.75" customHeight="1">
      <c r="A68" s="41"/>
      <c r="B68" s="41"/>
      <c r="C68" s="41"/>
      <c r="D68" s="41"/>
      <c r="E68" s="41"/>
      <c r="F68" s="41"/>
      <c r="G68" s="44"/>
    </row>
    <row r="69" spans="1:7" ht="12.75">
      <c r="A69" s="41"/>
      <c r="B69" s="48"/>
      <c r="C69" s="48"/>
      <c r="D69" s="48"/>
      <c r="E69" s="48"/>
      <c r="F69" s="48"/>
      <c r="G69" s="49"/>
    </row>
    <row r="70" spans="1:7" ht="12.75">
      <c r="A70" s="92" t="s">
        <v>7</v>
      </c>
      <c r="B70" s="93"/>
      <c r="C70" s="93"/>
      <c r="D70" s="93"/>
      <c r="E70" s="93"/>
      <c r="F70" s="93"/>
      <c r="G70" s="94"/>
    </row>
    <row r="71" spans="1:11" ht="14.25" customHeight="1">
      <c r="A71" s="50">
        <v>31</v>
      </c>
      <c r="B71" s="51" t="s">
        <v>48</v>
      </c>
      <c r="C71" s="52"/>
      <c r="D71" s="52"/>
      <c r="E71" s="52"/>
      <c r="F71" s="52"/>
      <c r="G71" s="53"/>
      <c r="H71" s="54"/>
      <c r="K71" s="54"/>
    </row>
    <row r="72" spans="1:11" ht="12.75">
      <c r="A72" s="50">
        <v>31111</v>
      </c>
      <c r="B72" s="50" t="s">
        <v>172</v>
      </c>
      <c r="C72" s="52">
        <v>98000</v>
      </c>
      <c r="D72" s="52"/>
      <c r="E72" s="52"/>
      <c r="F72" s="52"/>
      <c r="G72" s="53">
        <f>SUM(C72:F72)</f>
        <v>98000</v>
      </c>
      <c r="H72" s="54"/>
      <c r="K72" s="54"/>
    </row>
    <row r="73" spans="1:11" ht="12.75">
      <c r="A73" s="50">
        <v>3132</v>
      </c>
      <c r="B73" s="50" t="s">
        <v>88</v>
      </c>
      <c r="C73" s="52">
        <v>1700</v>
      </c>
      <c r="D73" s="52"/>
      <c r="E73" s="52"/>
      <c r="F73" s="52"/>
      <c r="G73" s="53">
        <f>SUM(C73:F73)</f>
        <v>1700</v>
      </c>
      <c r="H73" s="54"/>
      <c r="K73" s="54"/>
    </row>
    <row r="74" spans="1:11" ht="12.75">
      <c r="A74" s="55"/>
      <c r="B74" s="55" t="s">
        <v>175</v>
      </c>
      <c r="C74" s="56">
        <f>SUM(C71:C73)</f>
        <v>99700</v>
      </c>
      <c r="D74" s="56">
        <f>SUM(D71:D73)</f>
        <v>0</v>
      </c>
      <c r="E74" s="56">
        <f>SUM(E71:E73)</f>
        <v>0</v>
      </c>
      <c r="F74" s="56">
        <f>SUM(F71:F73)</f>
        <v>0</v>
      </c>
      <c r="G74" s="56">
        <f>SUM(G71:G73)</f>
        <v>99700</v>
      </c>
      <c r="H74" s="54"/>
      <c r="K74" s="54"/>
    </row>
    <row r="75" spans="1:11" ht="12.75">
      <c r="A75" s="51">
        <v>321</v>
      </c>
      <c r="B75" s="51" t="s">
        <v>13</v>
      </c>
      <c r="C75" s="57"/>
      <c r="D75" s="57"/>
      <c r="E75" s="57"/>
      <c r="F75" s="57"/>
      <c r="G75" s="58"/>
      <c r="H75" s="54"/>
      <c r="K75" s="54"/>
    </row>
    <row r="76" spans="1:11" ht="12.75">
      <c r="A76" s="50">
        <v>32211</v>
      </c>
      <c r="B76" s="50" t="s">
        <v>173</v>
      </c>
      <c r="C76" s="52">
        <v>15000</v>
      </c>
      <c r="D76" s="52"/>
      <c r="E76" s="52"/>
      <c r="F76" s="52"/>
      <c r="G76" s="53">
        <f>SUM(C76:F76)</f>
        <v>15000</v>
      </c>
      <c r="H76" s="54"/>
      <c r="K76" s="54"/>
    </row>
    <row r="77" spans="1:11" ht="12.75">
      <c r="A77" s="50">
        <v>32131</v>
      </c>
      <c r="B77" s="50" t="s">
        <v>174</v>
      </c>
      <c r="C77" s="52">
        <v>20000</v>
      </c>
      <c r="D77" s="52"/>
      <c r="E77" s="52"/>
      <c r="F77" s="52"/>
      <c r="G77" s="53">
        <f>SUM(C77:F77)</f>
        <v>20000</v>
      </c>
      <c r="H77" s="54"/>
      <c r="K77" s="54"/>
    </row>
    <row r="78" spans="1:11" ht="12.75">
      <c r="A78" s="50"/>
      <c r="B78" s="50" t="s">
        <v>190</v>
      </c>
      <c r="C78" s="52">
        <v>1000</v>
      </c>
      <c r="D78" s="52"/>
      <c r="E78" s="52"/>
      <c r="F78" s="52"/>
      <c r="G78" s="53">
        <f>SUM(C78:F78)</f>
        <v>1000</v>
      </c>
      <c r="H78" s="54"/>
      <c r="K78" s="54"/>
    </row>
    <row r="79" spans="1:11" ht="14.25" customHeight="1">
      <c r="A79" s="55"/>
      <c r="B79" s="55" t="s">
        <v>175</v>
      </c>
      <c r="C79" s="56">
        <f>SUM(C76:C78)</f>
        <v>36000</v>
      </c>
      <c r="D79" s="56">
        <f>SUM(D76:D78)</f>
        <v>0</v>
      </c>
      <c r="E79" s="56">
        <f>SUM(E76:E78)</f>
        <v>0</v>
      </c>
      <c r="F79" s="56">
        <f>SUM(F76:F78)</f>
        <v>0</v>
      </c>
      <c r="G79" s="56">
        <f>SUM(G76:G78)</f>
        <v>36000</v>
      </c>
      <c r="H79" s="54"/>
      <c r="K79" s="54"/>
    </row>
    <row r="80" spans="1:11" ht="12.75">
      <c r="A80" s="59">
        <v>32</v>
      </c>
      <c r="B80" s="51" t="s">
        <v>58</v>
      </c>
      <c r="C80" s="52"/>
      <c r="D80" s="52"/>
      <c r="E80" s="52"/>
      <c r="F80" s="52"/>
      <c r="G80" s="53"/>
      <c r="H80" s="54"/>
      <c r="K80" s="54"/>
    </row>
    <row r="81" spans="1:11" ht="12.75">
      <c r="A81" s="50">
        <v>32211</v>
      </c>
      <c r="B81" s="50" t="s">
        <v>54</v>
      </c>
      <c r="C81" s="52">
        <v>43000</v>
      </c>
      <c r="D81" s="52"/>
      <c r="E81" s="52"/>
      <c r="F81" s="52"/>
      <c r="G81" s="53">
        <f>SUM(C81:F81)</f>
        <v>43000</v>
      </c>
      <c r="H81" s="54"/>
      <c r="K81" s="54"/>
    </row>
    <row r="82" spans="1:11" ht="12.75">
      <c r="A82" s="60" t="s">
        <v>104</v>
      </c>
      <c r="B82" s="50" t="s">
        <v>55</v>
      </c>
      <c r="C82" s="52"/>
      <c r="D82" s="52"/>
      <c r="E82" s="52"/>
      <c r="F82" s="52"/>
      <c r="G82" s="53">
        <f>SUM(C82:F82)</f>
        <v>0</v>
      </c>
      <c r="H82" s="54"/>
      <c r="K82" s="54"/>
    </row>
    <row r="83" spans="1:11" ht="12.75">
      <c r="A83" s="50"/>
      <c r="B83" s="50" t="s">
        <v>56</v>
      </c>
      <c r="C83" s="52">
        <v>50000</v>
      </c>
      <c r="D83" s="52"/>
      <c r="E83" s="52"/>
      <c r="F83" s="52"/>
      <c r="G83" s="53">
        <f>SUM(C83:F83)</f>
        <v>50000</v>
      </c>
      <c r="H83" s="54"/>
      <c r="K83" s="54"/>
    </row>
    <row r="84" spans="1:11" ht="12.75">
      <c r="A84" s="60"/>
      <c r="B84" s="50" t="s">
        <v>193</v>
      </c>
      <c r="C84" s="52">
        <v>4000</v>
      </c>
      <c r="D84" s="52"/>
      <c r="E84" s="52"/>
      <c r="F84" s="52"/>
      <c r="G84" s="53">
        <f>SUM(C84:F84)</f>
        <v>4000</v>
      </c>
      <c r="H84" s="54"/>
      <c r="K84" s="54"/>
    </row>
    <row r="85" spans="1:11" ht="12.75">
      <c r="A85" s="61"/>
      <c r="B85" s="55" t="s">
        <v>175</v>
      </c>
      <c r="C85" s="56">
        <f>SUM(C81:C84)</f>
        <v>97000</v>
      </c>
      <c r="D85" s="56">
        <f>SUM(D81:D84)</f>
        <v>0</v>
      </c>
      <c r="E85" s="56">
        <f>SUM(E81:E84)</f>
        <v>0</v>
      </c>
      <c r="F85" s="56">
        <f>SUM(F81:F84)</f>
        <v>0</v>
      </c>
      <c r="G85" s="56">
        <f>SUM(G81:G84)</f>
        <v>97000</v>
      </c>
      <c r="H85" s="54"/>
      <c r="K85" s="54"/>
    </row>
    <row r="86" spans="1:11" ht="12.75">
      <c r="A86" s="51">
        <v>3222</v>
      </c>
      <c r="B86" s="51" t="s">
        <v>38</v>
      </c>
      <c r="C86" s="52"/>
      <c r="D86" s="52"/>
      <c r="E86" s="52"/>
      <c r="F86" s="52"/>
      <c r="G86" s="53"/>
      <c r="H86" s="54"/>
      <c r="K86" s="54"/>
    </row>
    <row r="87" spans="1:11" ht="12.75">
      <c r="A87" s="50">
        <v>32224</v>
      </c>
      <c r="B87" s="50" t="s">
        <v>59</v>
      </c>
      <c r="C87" s="52"/>
      <c r="D87" s="52">
        <v>260000</v>
      </c>
      <c r="E87" s="52"/>
      <c r="F87" s="52"/>
      <c r="G87" s="53">
        <f>SUM(C87:F87)</f>
        <v>260000</v>
      </c>
      <c r="H87" s="54"/>
      <c r="K87" s="54"/>
    </row>
    <row r="88" spans="1:11" ht="12.75">
      <c r="A88" s="50"/>
      <c r="B88" s="50" t="s">
        <v>132</v>
      </c>
      <c r="C88" s="52">
        <v>15000</v>
      </c>
      <c r="D88" s="50"/>
      <c r="E88" s="52"/>
      <c r="F88" s="52"/>
      <c r="G88" s="53">
        <f>SUM(C88:F88)</f>
        <v>15000</v>
      </c>
      <c r="H88" s="54"/>
      <c r="K88" s="54"/>
    </row>
    <row r="89" spans="1:11" ht="12.75">
      <c r="A89" s="50"/>
      <c r="B89" s="50" t="s">
        <v>133</v>
      </c>
      <c r="C89" s="52">
        <v>10200</v>
      </c>
      <c r="D89" s="50"/>
      <c r="E89" s="52"/>
      <c r="F89" s="52"/>
      <c r="G89" s="53">
        <f>SUM(C89:F89)</f>
        <v>10200</v>
      </c>
      <c r="H89" s="54"/>
      <c r="K89" s="54"/>
    </row>
    <row r="90" spans="1:11" ht="12.75">
      <c r="A90" s="50">
        <v>32224</v>
      </c>
      <c r="B90" s="50" t="s">
        <v>108</v>
      </c>
      <c r="C90" s="52"/>
      <c r="D90" s="52">
        <v>40000</v>
      </c>
      <c r="E90" s="52"/>
      <c r="F90" s="52"/>
      <c r="G90" s="53">
        <f>SUM(C90:F90)</f>
        <v>40000</v>
      </c>
      <c r="H90" s="54"/>
      <c r="K90" s="54"/>
    </row>
    <row r="91" spans="1:11" ht="12.75">
      <c r="A91" s="50">
        <v>322240</v>
      </c>
      <c r="B91" s="50" t="s">
        <v>176</v>
      </c>
      <c r="C91" s="52"/>
      <c r="D91" s="52">
        <v>3500</v>
      </c>
      <c r="E91" s="52"/>
      <c r="F91" s="52"/>
      <c r="G91" s="53">
        <f>SUM(C91:F91)</f>
        <v>3500</v>
      </c>
      <c r="H91" s="54"/>
      <c r="K91" s="54"/>
    </row>
    <row r="92" spans="1:11" ht="12.75">
      <c r="A92" s="55"/>
      <c r="B92" s="55" t="s">
        <v>175</v>
      </c>
      <c r="C92" s="56">
        <f>SUM(C87:C91)</f>
        <v>25200</v>
      </c>
      <c r="D92" s="56">
        <f>SUM(D87:D91)</f>
        <v>303500</v>
      </c>
      <c r="E92" s="56">
        <f>SUM(E87:E91)</f>
        <v>0</v>
      </c>
      <c r="F92" s="56">
        <f>SUM(F87:F91)</f>
        <v>0</v>
      </c>
      <c r="G92" s="56">
        <f>SUM(G87:G91)</f>
        <v>328700</v>
      </c>
      <c r="H92" s="54"/>
      <c r="K92" s="54"/>
    </row>
    <row r="93" spans="1:11" ht="12.75">
      <c r="A93" s="51">
        <v>3223</v>
      </c>
      <c r="B93" s="51" t="s">
        <v>17</v>
      </c>
      <c r="C93" s="52"/>
      <c r="D93" s="52"/>
      <c r="E93" s="52"/>
      <c r="F93" s="52"/>
      <c r="G93" s="53"/>
      <c r="H93" s="54"/>
      <c r="K93" s="54"/>
    </row>
    <row r="94" spans="1:11" ht="12.75">
      <c r="A94" s="50">
        <v>32231</v>
      </c>
      <c r="B94" s="50" t="s">
        <v>14</v>
      </c>
      <c r="C94" s="52">
        <v>90000</v>
      </c>
      <c r="D94" s="52"/>
      <c r="E94" s="52"/>
      <c r="F94" s="52"/>
      <c r="G94" s="53">
        <f>SUM(C94:F94)</f>
        <v>90000</v>
      </c>
      <c r="H94" s="54"/>
      <c r="K94" s="54"/>
    </row>
    <row r="95" spans="1:11" ht="12.75">
      <c r="A95" s="50">
        <v>32233</v>
      </c>
      <c r="B95" s="50" t="s">
        <v>15</v>
      </c>
      <c r="C95" s="52">
        <v>139000</v>
      </c>
      <c r="D95" s="52"/>
      <c r="E95" s="52"/>
      <c r="F95" s="52"/>
      <c r="G95" s="53">
        <f>SUM(C95:F95)</f>
        <v>139000</v>
      </c>
      <c r="H95" s="54"/>
      <c r="K95" s="54"/>
    </row>
    <row r="96" spans="1:11" ht="12.75">
      <c r="A96" s="50">
        <v>32340</v>
      </c>
      <c r="B96" s="50" t="s">
        <v>145</v>
      </c>
      <c r="C96" s="52">
        <v>20000</v>
      </c>
      <c r="D96" s="52"/>
      <c r="E96" s="52"/>
      <c r="F96" s="52"/>
      <c r="G96" s="53">
        <f>SUM(C96:F96)</f>
        <v>20000</v>
      </c>
      <c r="H96" s="54"/>
      <c r="K96" s="54"/>
    </row>
    <row r="97" spans="1:11" ht="12.75">
      <c r="A97" s="50">
        <v>32234</v>
      </c>
      <c r="B97" s="50" t="s">
        <v>16</v>
      </c>
      <c r="C97" s="52">
        <v>2000</v>
      </c>
      <c r="D97" s="52"/>
      <c r="E97" s="52"/>
      <c r="F97" s="52"/>
      <c r="G97" s="53">
        <f>SUM(C97:F97)</f>
        <v>2000</v>
      </c>
      <c r="H97" s="54"/>
      <c r="K97" s="54"/>
    </row>
    <row r="98" spans="1:11" ht="12.75">
      <c r="A98" s="55"/>
      <c r="B98" s="55" t="s">
        <v>175</v>
      </c>
      <c r="C98" s="56">
        <f>SUM(C94:C97)</f>
        <v>251000</v>
      </c>
      <c r="D98" s="56">
        <f>SUM(D94:D97)</f>
        <v>0</v>
      </c>
      <c r="E98" s="56">
        <f>SUM(E94:E97)</f>
        <v>0</v>
      </c>
      <c r="F98" s="56">
        <f>SUM(F94:F97)</f>
        <v>0</v>
      </c>
      <c r="G98" s="56">
        <f>SUM(G94:G97)</f>
        <v>251000</v>
      </c>
      <c r="H98" s="54"/>
      <c r="K98" s="54"/>
    </row>
    <row r="99" spans="1:11" ht="12.75">
      <c r="A99" s="50">
        <v>322413</v>
      </c>
      <c r="B99" s="50" t="s">
        <v>177</v>
      </c>
      <c r="C99" s="52">
        <v>8500</v>
      </c>
      <c r="D99" s="52"/>
      <c r="E99" s="52"/>
      <c r="F99" s="52"/>
      <c r="G99" s="53">
        <f>SUM(C99:F99)</f>
        <v>8500</v>
      </c>
      <c r="H99" s="54"/>
      <c r="K99" s="54"/>
    </row>
    <row r="100" spans="1:11" ht="12.75">
      <c r="A100" s="50">
        <v>322421</v>
      </c>
      <c r="B100" s="50" t="s">
        <v>191</v>
      </c>
      <c r="C100" s="52">
        <v>19500</v>
      </c>
      <c r="D100" s="52"/>
      <c r="E100" s="52"/>
      <c r="F100" s="52"/>
      <c r="G100" s="53">
        <f>SUM(C100:F100)</f>
        <v>19500</v>
      </c>
      <c r="H100" s="54"/>
      <c r="K100" s="54"/>
    </row>
    <row r="101" spans="1:11" ht="12.75">
      <c r="A101" s="50"/>
      <c r="B101" s="50" t="s">
        <v>192</v>
      </c>
      <c r="C101" s="52"/>
      <c r="D101" s="52">
        <v>32000</v>
      </c>
      <c r="E101" s="52"/>
      <c r="F101" s="52"/>
      <c r="G101" s="53">
        <f>SUM(C101:F101)</f>
        <v>32000</v>
      </c>
      <c r="H101" s="54"/>
      <c r="K101" s="54"/>
    </row>
    <row r="102" spans="1:11" ht="12.75">
      <c r="A102" s="55">
        <v>3224</v>
      </c>
      <c r="B102" s="55" t="s">
        <v>189</v>
      </c>
      <c r="C102" s="56">
        <f>SUM(C99:C101)</f>
        <v>28000</v>
      </c>
      <c r="D102" s="56">
        <f>SUM(D99:D101)</f>
        <v>32000</v>
      </c>
      <c r="E102" s="56">
        <f>SUM(E99:E101)</f>
        <v>0</v>
      </c>
      <c r="F102" s="56">
        <f>SUM(F99:F101)</f>
        <v>0</v>
      </c>
      <c r="G102" s="56">
        <f>SUM(G99:G101)</f>
        <v>60000</v>
      </c>
      <c r="H102" s="54"/>
      <c r="K102" s="54"/>
    </row>
    <row r="103" spans="1:11" ht="12.75">
      <c r="A103" s="55">
        <v>3225</v>
      </c>
      <c r="B103" s="55" t="s">
        <v>121</v>
      </c>
      <c r="C103" s="63">
        <v>7000</v>
      </c>
      <c r="D103" s="63"/>
      <c r="E103" s="63"/>
      <c r="F103" s="63"/>
      <c r="G103" s="64">
        <v>7000</v>
      </c>
      <c r="H103" s="54"/>
      <c r="K103" s="54"/>
    </row>
    <row r="104" spans="1:11" ht="12.75">
      <c r="A104" s="55">
        <v>32271</v>
      </c>
      <c r="B104" s="55" t="s">
        <v>30</v>
      </c>
      <c r="C104" s="63">
        <v>6000</v>
      </c>
      <c r="D104" s="63"/>
      <c r="E104" s="63"/>
      <c r="F104" s="63"/>
      <c r="G104" s="64">
        <v>6000</v>
      </c>
      <c r="H104" s="54"/>
      <c r="K104" s="54"/>
    </row>
    <row r="105" spans="1:11" ht="12.75">
      <c r="A105" s="50">
        <v>32310</v>
      </c>
      <c r="B105" s="50" t="s">
        <v>28</v>
      </c>
      <c r="C105" s="52">
        <v>24000</v>
      </c>
      <c r="D105" s="52"/>
      <c r="E105" s="52"/>
      <c r="F105" s="52"/>
      <c r="G105" s="53">
        <f>SUM(C105:F105)</f>
        <v>24000</v>
      </c>
      <c r="H105" s="54"/>
      <c r="K105" s="54"/>
    </row>
    <row r="106" spans="1:11" ht="12.75">
      <c r="A106" s="50">
        <v>32313</v>
      </c>
      <c r="B106" s="50" t="s">
        <v>29</v>
      </c>
      <c r="C106" s="52">
        <v>2500</v>
      </c>
      <c r="D106" s="52"/>
      <c r="E106" s="52"/>
      <c r="F106" s="52"/>
      <c r="G106" s="53">
        <f>SUM(C106:F106)</f>
        <v>2500</v>
      </c>
      <c r="H106" s="54"/>
      <c r="K106" s="54"/>
    </row>
    <row r="107" spans="1:11" ht="12.75">
      <c r="A107" s="55">
        <v>3231</v>
      </c>
      <c r="B107" s="55" t="s">
        <v>178</v>
      </c>
      <c r="C107" s="56">
        <f>SUM(C105:C106)</f>
        <v>26500</v>
      </c>
      <c r="D107" s="56">
        <f>SUM(D105:D106)</f>
        <v>0</v>
      </c>
      <c r="E107" s="56">
        <f>SUM(E105:E106)</f>
        <v>0</v>
      </c>
      <c r="F107" s="56">
        <f>SUM(F105:F106)</f>
        <v>0</v>
      </c>
      <c r="G107" s="56">
        <f>SUM(G105:G106)</f>
        <v>26500</v>
      </c>
      <c r="H107" s="54"/>
      <c r="K107" s="54"/>
    </row>
    <row r="108" spans="1:11" ht="12.75">
      <c r="A108" s="50">
        <v>32321</v>
      </c>
      <c r="B108" s="50" t="s">
        <v>65</v>
      </c>
      <c r="C108" s="52">
        <v>3000</v>
      </c>
      <c r="D108" s="52"/>
      <c r="E108" s="52"/>
      <c r="F108" s="52"/>
      <c r="G108" s="53">
        <f>SUM(C108:F108)</f>
        <v>3000</v>
      </c>
      <c r="H108" s="54"/>
      <c r="K108" s="54"/>
    </row>
    <row r="109" spans="1:11" ht="12.75">
      <c r="A109" s="50">
        <v>3232</v>
      </c>
      <c r="B109" s="50" t="s">
        <v>66</v>
      </c>
      <c r="C109" s="52">
        <v>25000</v>
      </c>
      <c r="D109" s="52"/>
      <c r="E109" s="52"/>
      <c r="F109" s="52"/>
      <c r="G109" s="53">
        <f>SUM(C109:F109)</f>
        <v>25000</v>
      </c>
      <c r="H109" s="54"/>
      <c r="K109" s="54"/>
    </row>
    <row r="110" spans="1:11" ht="12.75">
      <c r="A110" s="55">
        <v>3232</v>
      </c>
      <c r="B110" s="55" t="s">
        <v>67</v>
      </c>
      <c r="C110" s="56">
        <f>SUM(C108:C109)</f>
        <v>28000</v>
      </c>
      <c r="D110" s="56">
        <f>SUM(D108:D109)</f>
        <v>0</v>
      </c>
      <c r="E110" s="56">
        <f>SUM(E108:E109)</f>
        <v>0</v>
      </c>
      <c r="F110" s="56">
        <f>SUM(F108:F109)</f>
        <v>0</v>
      </c>
      <c r="G110" s="56">
        <f>SUM(G108:G109)</f>
        <v>28000</v>
      </c>
      <c r="H110" s="54"/>
      <c r="K110" s="54"/>
    </row>
    <row r="111" spans="1:11" ht="12.75">
      <c r="A111" s="50">
        <v>32332</v>
      </c>
      <c r="B111" s="50" t="s">
        <v>135</v>
      </c>
      <c r="C111" s="52">
        <v>3000</v>
      </c>
      <c r="D111" s="52"/>
      <c r="E111" s="52"/>
      <c r="F111" s="52"/>
      <c r="G111" s="62">
        <f>SUM(C111:F111)</f>
        <v>3000</v>
      </c>
      <c r="H111" s="54"/>
      <c r="K111" s="54"/>
    </row>
    <row r="112" spans="1:11" ht="12.75">
      <c r="A112" s="55">
        <v>3233</v>
      </c>
      <c r="B112" s="55" t="s">
        <v>31</v>
      </c>
      <c r="C112" s="56">
        <f>SUM(C111)</f>
        <v>3000</v>
      </c>
      <c r="D112" s="56">
        <f>SUM(D111)</f>
        <v>0</v>
      </c>
      <c r="E112" s="56">
        <f>SUM(E111)</f>
        <v>0</v>
      </c>
      <c r="F112" s="56">
        <f>SUM(F111)</f>
        <v>0</v>
      </c>
      <c r="G112" s="56">
        <f>SUM(G111)</f>
        <v>3000</v>
      </c>
      <c r="H112" s="54"/>
      <c r="K112" s="54"/>
    </row>
    <row r="113" spans="1:11" ht="12.75">
      <c r="A113" s="55">
        <v>3234</v>
      </c>
      <c r="B113" s="55" t="s">
        <v>68</v>
      </c>
      <c r="C113" s="63"/>
      <c r="D113" s="63"/>
      <c r="E113" s="63"/>
      <c r="F113" s="63"/>
      <c r="G113" s="64"/>
      <c r="H113" s="54"/>
      <c r="K113" s="54"/>
    </row>
    <row r="114" spans="1:11" ht="12.75">
      <c r="A114" s="65"/>
      <c r="B114" s="55" t="s">
        <v>39</v>
      </c>
      <c r="C114" s="64">
        <v>33000</v>
      </c>
      <c r="D114" s="64"/>
      <c r="E114" s="64"/>
      <c r="F114" s="64"/>
      <c r="G114" s="64">
        <v>35000</v>
      </c>
      <c r="H114" s="54"/>
      <c r="K114" s="54"/>
    </row>
    <row r="115" spans="1:11" ht="12.75">
      <c r="A115" s="55">
        <v>3235</v>
      </c>
      <c r="B115" s="55" t="s">
        <v>122</v>
      </c>
      <c r="C115" s="64">
        <v>7000</v>
      </c>
      <c r="D115" s="64"/>
      <c r="E115" s="64"/>
      <c r="F115" s="64"/>
      <c r="G115" s="64">
        <v>7000</v>
      </c>
      <c r="H115" s="54"/>
      <c r="K115" s="54"/>
    </row>
    <row r="116" spans="1:11" ht="12.75">
      <c r="A116" s="55">
        <v>3236</v>
      </c>
      <c r="B116" s="55" t="s">
        <v>18</v>
      </c>
      <c r="C116" s="63"/>
      <c r="D116" s="63"/>
      <c r="E116" s="63"/>
      <c r="F116" s="63"/>
      <c r="G116" s="64"/>
      <c r="H116" s="54"/>
      <c r="K116" s="54"/>
    </row>
    <row r="117" spans="1:11" ht="12.75">
      <c r="A117" s="65"/>
      <c r="B117" s="55" t="s">
        <v>69</v>
      </c>
      <c r="C117" s="63"/>
      <c r="D117" s="63"/>
      <c r="E117" s="63"/>
      <c r="F117" s="63"/>
      <c r="G117" s="66"/>
      <c r="H117" s="54"/>
      <c r="K117" s="54"/>
    </row>
    <row r="118" spans="1:11" ht="12.75">
      <c r="A118" s="65"/>
      <c r="B118" s="55" t="s">
        <v>123</v>
      </c>
      <c r="C118" s="64">
        <v>15000</v>
      </c>
      <c r="D118" s="64">
        <v>10000</v>
      </c>
      <c r="E118" s="64"/>
      <c r="F118" s="64"/>
      <c r="G118" s="64">
        <v>25000</v>
      </c>
      <c r="H118" s="54"/>
      <c r="K118" s="54"/>
    </row>
    <row r="119" spans="1:11" ht="12.75">
      <c r="A119" s="50">
        <v>32372</v>
      </c>
      <c r="B119" s="50" t="s">
        <v>179</v>
      </c>
      <c r="C119" s="52">
        <v>2000</v>
      </c>
      <c r="D119" s="52"/>
      <c r="E119" s="52"/>
      <c r="F119" s="52"/>
      <c r="G119" s="53">
        <f>SUM(C119:F119)</f>
        <v>2000</v>
      </c>
      <c r="H119" s="54"/>
      <c r="K119" s="54"/>
    </row>
    <row r="120" spans="1:11" ht="12.75">
      <c r="A120" s="50">
        <v>32373</v>
      </c>
      <c r="B120" s="50" t="s">
        <v>106</v>
      </c>
      <c r="C120" s="52">
        <v>1000</v>
      </c>
      <c r="D120" s="52"/>
      <c r="E120" s="52"/>
      <c r="F120" s="52"/>
      <c r="G120" s="53">
        <f>SUM(C120:F120)</f>
        <v>1000</v>
      </c>
      <c r="H120" s="54"/>
      <c r="K120" s="54"/>
    </row>
    <row r="121" spans="1:11" ht="12.75">
      <c r="A121" s="50">
        <v>32379</v>
      </c>
      <c r="B121" s="50" t="s">
        <v>195</v>
      </c>
      <c r="C121" s="52">
        <v>8000</v>
      </c>
      <c r="D121" s="52"/>
      <c r="E121" s="52"/>
      <c r="F121" s="52"/>
      <c r="G121" s="53">
        <f>SUM(C121:F121)</f>
        <v>8000</v>
      </c>
      <c r="H121" s="54"/>
      <c r="K121" s="54"/>
    </row>
    <row r="122" spans="1:11" ht="12.75">
      <c r="A122" s="55"/>
      <c r="B122" s="55" t="s">
        <v>175</v>
      </c>
      <c r="C122" s="56">
        <f>SUM(C119:C121)</f>
        <v>11000</v>
      </c>
      <c r="D122" s="56">
        <f>SUM(D119:D121)</f>
        <v>0</v>
      </c>
      <c r="E122" s="56">
        <f>SUM(E119:E121)</f>
        <v>0</v>
      </c>
      <c r="F122" s="56">
        <f>SUM(F119:F121)</f>
        <v>0</v>
      </c>
      <c r="G122" s="56">
        <f>SUM(G119:G121)</f>
        <v>11000</v>
      </c>
      <c r="H122" s="54"/>
      <c r="K122" s="54"/>
    </row>
    <row r="123" spans="1:11" ht="12.75">
      <c r="A123" s="50"/>
      <c r="B123" s="50"/>
      <c r="C123" s="52"/>
      <c r="D123" s="52"/>
      <c r="E123" s="52"/>
      <c r="F123" s="52"/>
      <c r="G123" s="53"/>
      <c r="H123" s="54"/>
      <c r="K123" s="54"/>
    </row>
    <row r="124" spans="1:11" ht="12.75">
      <c r="A124" s="55">
        <v>3238</v>
      </c>
      <c r="B124" s="55" t="s">
        <v>19</v>
      </c>
      <c r="C124" s="63">
        <v>6000</v>
      </c>
      <c r="D124" s="63"/>
      <c r="E124" s="63"/>
      <c r="F124" s="63"/>
      <c r="G124" s="64">
        <v>6000</v>
      </c>
      <c r="H124" s="54"/>
      <c r="K124" s="54"/>
    </row>
    <row r="125" spans="1:11" ht="12.75">
      <c r="A125" s="50"/>
      <c r="B125" s="50" t="s">
        <v>180</v>
      </c>
      <c r="C125" s="52">
        <v>2000</v>
      </c>
      <c r="D125" s="52"/>
      <c r="E125" s="52"/>
      <c r="F125" s="52"/>
      <c r="G125" s="53"/>
      <c r="H125" s="54"/>
      <c r="K125" s="54"/>
    </row>
    <row r="126" spans="1:11" ht="12.75">
      <c r="A126" s="55">
        <v>3239</v>
      </c>
      <c r="B126" s="55" t="s">
        <v>20</v>
      </c>
      <c r="C126" s="56">
        <f>SUM(C125:C125)</f>
        <v>2000</v>
      </c>
      <c r="D126" s="56">
        <f>SUM(D125:D125)</f>
        <v>0</v>
      </c>
      <c r="E126" s="56">
        <f>SUM(E125:E125)</f>
        <v>0</v>
      </c>
      <c r="F126" s="56">
        <f>SUM(F125:F125)</f>
        <v>0</v>
      </c>
      <c r="G126" s="56">
        <f>SUM(G125:G125)</f>
        <v>0</v>
      </c>
      <c r="H126" s="54"/>
      <c r="K126" s="54"/>
    </row>
    <row r="127" spans="1:11" ht="12.75">
      <c r="A127" s="50">
        <v>32411</v>
      </c>
      <c r="B127" s="67" t="s">
        <v>141</v>
      </c>
      <c r="C127" s="52">
        <v>2000</v>
      </c>
      <c r="D127" s="52"/>
      <c r="E127" s="52"/>
      <c r="F127" s="52"/>
      <c r="G127" s="62">
        <f>SUM(C127:F127)</f>
        <v>2000</v>
      </c>
      <c r="H127" s="54"/>
      <c r="K127" s="54"/>
    </row>
    <row r="128" spans="1:11" ht="12.75">
      <c r="A128" s="50"/>
      <c r="B128" s="67" t="s">
        <v>125</v>
      </c>
      <c r="C128" s="52">
        <v>600</v>
      </c>
      <c r="D128" s="52"/>
      <c r="E128" s="52"/>
      <c r="F128" s="52"/>
      <c r="G128" s="62">
        <f>SUM(C128:F128)</f>
        <v>600</v>
      </c>
      <c r="H128" s="54"/>
      <c r="K128" s="54"/>
    </row>
    <row r="129" spans="1:11" ht="12.75">
      <c r="A129" s="55">
        <v>3241</v>
      </c>
      <c r="B129" s="55" t="s">
        <v>149</v>
      </c>
      <c r="C129" s="56">
        <f>SUM(C127:C128)</f>
        <v>2600</v>
      </c>
      <c r="D129" s="56">
        <f>SUM(D127:D128)</f>
        <v>0</v>
      </c>
      <c r="E129" s="56">
        <f>SUM(E127:E128)</f>
        <v>0</v>
      </c>
      <c r="F129" s="56">
        <f>SUM(F127:F128)</f>
        <v>0</v>
      </c>
      <c r="G129" s="56">
        <f>SUM(G127:G128)</f>
        <v>2600</v>
      </c>
      <c r="H129" s="54"/>
      <c r="K129" s="54"/>
    </row>
    <row r="130" spans="1:11" ht="12.75">
      <c r="A130" s="55">
        <v>32912</v>
      </c>
      <c r="B130" s="55" t="s">
        <v>181</v>
      </c>
      <c r="C130" s="63">
        <v>2000</v>
      </c>
      <c r="D130" s="63"/>
      <c r="E130" s="63"/>
      <c r="F130" s="63"/>
      <c r="G130" s="64">
        <v>2000</v>
      </c>
      <c r="H130" s="54"/>
      <c r="K130" s="54"/>
    </row>
    <row r="131" spans="1:11" ht="12.75">
      <c r="A131" s="55">
        <v>3291</v>
      </c>
      <c r="B131" s="55" t="s">
        <v>21</v>
      </c>
      <c r="C131" s="56">
        <v>2000</v>
      </c>
      <c r="D131" s="56"/>
      <c r="E131" s="56"/>
      <c r="F131" s="56">
        <f>SUM(F130)</f>
        <v>0</v>
      </c>
      <c r="G131" s="56">
        <f>SUM(G130)</f>
        <v>2000</v>
      </c>
      <c r="H131" s="54"/>
      <c r="K131" s="54"/>
    </row>
    <row r="132" spans="1:11" ht="12.75">
      <c r="A132" s="50">
        <v>32931</v>
      </c>
      <c r="B132" s="50" t="s">
        <v>75</v>
      </c>
      <c r="C132" s="52">
        <v>10000</v>
      </c>
      <c r="D132" s="52"/>
      <c r="E132" s="52"/>
      <c r="F132" s="52"/>
      <c r="G132" s="53">
        <f>SUM(C132:F132)</f>
        <v>10000</v>
      </c>
      <c r="H132" s="54"/>
      <c r="K132" s="54"/>
    </row>
    <row r="133" spans="1:11" ht="12.75">
      <c r="A133" s="55">
        <v>3293</v>
      </c>
      <c r="B133" s="55" t="s">
        <v>22</v>
      </c>
      <c r="C133" s="56">
        <f>SUM(C132:C132)</f>
        <v>10000</v>
      </c>
      <c r="D133" s="56">
        <f>SUM(D132:D132)</f>
        <v>0</v>
      </c>
      <c r="E133" s="56">
        <f>SUM(E132:E132)</f>
        <v>0</v>
      </c>
      <c r="F133" s="56">
        <f>SUM(F132:F132)</f>
        <v>0</v>
      </c>
      <c r="G133" s="56">
        <f>SUM(G132:G132)</f>
        <v>10000</v>
      </c>
      <c r="H133" s="54"/>
      <c r="K133" s="54"/>
    </row>
    <row r="134" spans="1:11" ht="12.75">
      <c r="A134" s="55">
        <v>3294</v>
      </c>
      <c r="B134" s="55" t="s">
        <v>41</v>
      </c>
      <c r="C134" s="63">
        <v>1400</v>
      </c>
      <c r="D134" s="63"/>
      <c r="E134" s="63"/>
      <c r="F134" s="63"/>
      <c r="G134" s="64">
        <v>1400</v>
      </c>
      <c r="H134" s="54"/>
      <c r="K134" s="54"/>
    </row>
    <row r="135" spans="1:11" ht="12.75">
      <c r="A135" s="55">
        <v>3295</v>
      </c>
      <c r="B135" s="55" t="s">
        <v>146</v>
      </c>
      <c r="C135" s="63">
        <v>10000</v>
      </c>
      <c r="D135" s="63"/>
      <c r="E135" s="63"/>
      <c r="F135" s="63"/>
      <c r="G135" s="64">
        <v>10000</v>
      </c>
      <c r="H135" s="54"/>
      <c r="K135" s="54"/>
    </row>
    <row r="136" spans="1:11" ht="12.75">
      <c r="A136" s="50">
        <v>32991</v>
      </c>
      <c r="B136" s="50" t="s">
        <v>126</v>
      </c>
      <c r="C136" s="52"/>
      <c r="D136" s="52">
        <v>1600</v>
      </c>
      <c r="E136" s="52"/>
      <c r="F136" s="52"/>
      <c r="G136" s="53">
        <f>SUM(C136:F136)</f>
        <v>1600</v>
      </c>
      <c r="H136" s="54"/>
      <c r="K136" s="54"/>
    </row>
    <row r="137" spans="1:11" ht="12.75">
      <c r="A137" s="50">
        <v>329991</v>
      </c>
      <c r="B137" s="50" t="s">
        <v>77</v>
      </c>
      <c r="C137" s="52"/>
      <c r="D137" s="52">
        <v>3500</v>
      </c>
      <c r="E137" s="52"/>
      <c r="F137" s="52"/>
      <c r="G137" s="53">
        <f aca="true" t="shared" si="1" ref="G137:G146">SUM(C137:F137)</f>
        <v>3500</v>
      </c>
      <c r="H137" s="54"/>
      <c r="K137" s="54"/>
    </row>
    <row r="138" spans="1:11" ht="12.75">
      <c r="A138" s="50">
        <v>329992</v>
      </c>
      <c r="B138" s="50" t="s">
        <v>78</v>
      </c>
      <c r="C138" s="52"/>
      <c r="D138" s="52">
        <v>20000</v>
      </c>
      <c r="E138" s="52"/>
      <c r="F138" s="52"/>
      <c r="G138" s="53">
        <f t="shared" si="1"/>
        <v>20000</v>
      </c>
      <c r="H138" s="54"/>
      <c r="K138" s="54"/>
    </row>
    <row r="139" spans="1:11" ht="12.75">
      <c r="A139" s="50">
        <v>329993</v>
      </c>
      <c r="B139" s="50" t="s">
        <v>185</v>
      </c>
      <c r="C139" s="52"/>
      <c r="D139" s="52">
        <v>2000</v>
      </c>
      <c r="E139" s="52"/>
      <c r="F139" s="52"/>
      <c r="G139" s="53">
        <f t="shared" si="1"/>
        <v>2000</v>
      </c>
      <c r="H139" s="54"/>
      <c r="K139" s="54"/>
    </row>
    <row r="140" spans="1:11" ht="12.75">
      <c r="A140" s="50">
        <v>329994</v>
      </c>
      <c r="B140" s="50" t="s">
        <v>79</v>
      </c>
      <c r="C140" s="52"/>
      <c r="D140" s="52">
        <v>14000</v>
      </c>
      <c r="E140" s="52"/>
      <c r="F140" s="52"/>
      <c r="G140" s="53">
        <f t="shared" si="1"/>
        <v>14000</v>
      </c>
      <c r="H140" s="54"/>
      <c r="K140" s="54"/>
    </row>
    <row r="141" spans="1:11" ht="12.75">
      <c r="A141" s="50">
        <v>329996</v>
      </c>
      <c r="B141" s="50" t="s">
        <v>184</v>
      </c>
      <c r="C141" s="52"/>
      <c r="D141" s="52">
        <v>40000</v>
      </c>
      <c r="E141" s="52"/>
      <c r="F141" s="52"/>
      <c r="G141" s="53">
        <f t="shared" si="1"/>
        <v>40000</v>
      </c>
      <c r="H141" s="54"/>
      <c r="K141" s="54"/>
    </row>
    <row r="142" spans="1:11" ht="12.75">
      <c r="A142" s="50">
        <v>329997</v>
      </c>
      <c r="B142" s="50" t="s">
        <v>182</v>
      </c>
      <c r="C142" s="52"/>
      <c r="D142" s="52">
        <v>15000</v>
      </c>
      <c r="E142" s="52"/>
      <c r="F142" s="52"/>
      <c r="G142" s="53">
        <f t="shared" si="1"/>
        <v>15000</v>
      </c>
      <c r="H142" s="54"/>
      <c r="K142" s="54"/>
    </row>
    <row r="143" spans="1:11" ht="12.75">
      <c r="A143" s="50">
        <v>329999</v>
      </c>
      <c r="B143" s="50" t="s">
        <v>183</v>
      </c>
      <c r="C143" s="52"/>
      <c r="D143" s="52">
        <v>6000</v>
      </c>
      <c r="E143" s="52"/>
      <c r="F143" s="52"/>
      <c r="G143" s="53">
        <f t="shared" si="1"/>
        <v>6000</v>
      </c>
      <c r="H143" s="54"/>
      <c r="K143" s="54"/>
    </row>
    <row r="144" spans="1:11" ht="12.75">
      <c r="A144" s="50">
        <v>3299991</v>
      </c>
      <c r="B144" s="50" t="s">
        <v>147</v>
      </c>
      <c r="C144" s="52"/>
      <c r="D144" s="52"/>
      <c r="E144" s="52"/>
      <c r="F144" s="52">
        <v>15000</v>
      </c>
      <c r="G144" s="53">
        <f t="shared" si="1"/>
        <v>15000</v>
      </c>
      <c r="H144" s="54"/>
      <c r="K144" s="54"/>
    </row>
    <row r="145" spans="1:11" ht="12.75">
      <c r="A145" s="50"/>
      <c r="B145" s="50" t="s">
        <v>128</v>
      </c>
      <c r="C145" s="52"/>
      <c r="D145" s="52"/>
      <c r="E145" s="52"/>
      <c r="F145" s="52">
        <v>5000</v>
      </c>
      <c r="G145" s="53">
        <f t="shared" si="1"/>
        <v>5000</v>
      </c>
      <c r="H145" s="54"/>
      <c r="K145" s="54"/>
    </row>
    <row r="146" spans="1:11" ht="12.75">
      <c r="A146" s="50">
        <v>34349</v>
      </c>
      <c r="B146" s="50" t="s">
        <v>194</v>
      </c>
      <c r="C146" s="52"/>
      <c r="D146" s="52"/>
      <c r="E146" s="52">
        <v>32000</v>
      </c>
      <c r="F146" s="52"/>
      <c r="G146" s="53">
        <f t="shared" si="1"/>
        <v>32000</v>
      </c>
      <c r="H146" s="54"/>
      <c r="K146" s="54"/>
    </row>
    <row r="147" spans="1:11" ht="12.75">
      <c r="A147" s="55"/>
      <c r="B147" s="55" t="s">
        <v>175</v>
      </c>
      <c r="C147" s="63">
        <f>SUM(C136:C146)</f>
        <v>0</v>
      </c>
      <c r="D147" s="63">
        <f>SUM(D136:D146)</f>
        <v>102100</v>
      </c>
      <c r="E147" s="63">
        <f>SUM(E136:E146)</f>
        <v>32000</v>
      </c>
      <c r="F147" s="63">
        <f>SUM(F136:F146)</f>
        <v>20000</v>
      </c>
      <c r="G147" s="63">
        <f>SUM(G136:G146)</f>
        <v>154100</v>
      </c>
      <c r="H147" s="54"/>
      <c r="K147" s="54"/>
    </row>
    <row r="148" spans="1:11" ht="12.75">
      <c r="A148" s="55">
        <v>3299</v>
      </c>
      <c r="B148" s="55" t="s">
        <v>21</v>
      </c>
      <c r="C148" s="56">
        <f>SUM(C147)</f>
        <v>0</v>
      </c>
      <c r="D148" s="56">
        <v>0</v>
      </c>
      <c r="E148" s="56">
        <v>0</v>
      </c>
      <c r="F148" s="56">
        <v>0</v>
      </c>
      <c r="G148" s="56">
        <v>0</v>
      </c>
      <c r="H148" s="54"/>
      <c r="K148" s="54"/>
    </row>
    <row r="149" spans="1:11" ht="12.75">
      <c r="A149" s="50">
        <v>34311</v>
      </c>
      <c r="B149" s="50" t="s">
        <v>43</v>
      </c>
      <c r="C149" s="52">
        <v>2800</v>
      </c>
      <c r="D149" s="52"/>
      <c r="E149" s="52"/>
      <c r="F149" s="52"/>
      <c r="G149" s="53">
        <f>SUM(C149:F149)</f>
        <v>2800</v>
      </c>
      <c r="H149" s="54"/>
      <c r="K149" s="54"/>
    </row>
    <row r="150" spans="1:11" ht="12.75">
      <c r="A150" s="50">
        <v>34333</v>
      </c>
      <c r="B150" s="50" t="s">
        <v>27</v>
      </c>
      <c r="C150" s="52">
        <v>500</v>
      </c>
      <c r="D150" s="52"/>
      <c r="E150" s="52"/>
      <c r="F150" s="52"/>
      <c r="G150" s="53">
        <f>SUM(C150:F150)</f>
        <v>500</v>
      </c>
      <c r="H150" s="54"/>
      <c r="K150" s="54"/>
    </row>
    <row r="151" spans="1:11" ht="12.75">
      <c r="A151" s="55"/>
      <c r="B151" s="55" t="s">
        <v>175</v>
      </c>
      <c r="C151" s="63">
        <f>SUM(C149:C150)</f>
        <v>3300</v>
      </c>
      <c r="D151" s="63">
        <f>SUM(D149:D150)</f>
        <v>0</v>
      </c>
      <c r="E151" s="63">
        <f>SUM(E149:E150)</f>
        <v>0</v>
      </c>
      <c r="F151" s="63">
        <f>SUM(F149:F150)</f>
        <v>0</v>
      </c>
      <c r="G151" s="63">
        <f>SUM(G149:G150)</f>
        <v>3300</v>
      </c>
      <c r="H151" s="54"/>
      <c r="K151" s="54"/>
    </row>
    <row r="152" spans="1:11" ht="12.75">
      <c r="A152" s="55">
        <v>3431</v>
      </c>
      <c r="B152" s="55" t="s">
        <v>23</v>
      </c>
      <c r="C152" s="63">
        <v>4700</v>
      </c>
      <c r="D152" s="63"/>
      <c r="E152" s="63"/>
      <c r="F152" s="63"/>
      <c r="G152" s="56">
        <v>4700</v>
      </c>
      <c r="H152" s="54"/>
      <c r="K152" s="54"/>
    </row>
    <row r="153" spans="1:11" ht="12.75">
      <c r="A153" s="55">
        <v>3811</v>
      </c>
      <c r="B153" s="55" t="s">
        <v>83</v>
      </c>
      <c r="C153" s="63">
        <v>100</v>
      </c>
      <c r="D153" s="63"/>
      <c r="E153" s="63"/>
      <c r="F153" s="63"/>
      <c r="G153" s="64">
        <v>100</v>
      </c>
      <c r="H153" s="54"/>
      <c r="K153" s="54"/>
    </row>
    <row r="154" spans="1:11" ht="12.75">
      <c r="A154" s="51"/>
      <c r="B154" s="68" t="s">
        <v>24</v>
      </c>
      <c r="C154" s="69">
        <f>C153+C152+C151+C148+C147+C135+C134+C133+C131+C130+C129+C126+C124+C122+C118+C117+C116+C115+C114+C113+C112+C110+C107+C104+C103+C102+C98+C92+C85+C79+C74</f>
        <v>717500</v>
      </c>
      <c r="D154" s="69">
        <f>D153+D152+D151+D148+D147+D135+D134+D133+D131+D130+D129+D126+D124+D122+D118+D117+D116+D115+D114+D113+D112+D110+D107+D104+D103+D102+D98+D92+D85+D79+D74</f>
        <v>447600</v>
      </c>
      <c r="E154" s="69">
        <f>E153+E152+E151+E148+E147+E135+E134+E133+E131+E130+E129+E126+E124+E122+E118+E117+E116+E115+E114+E113+E112+E110+E107+E104+E103+E102+E98+E92+E85+E79+E74</f>
        <v>32000</v>
      </c>
      <c r="F154" s="69">
        <f>F153+F152+F151+F148+F147+F135+F134+F133+F131+F130+F129+F126+F124+F122+F118+F117+F116+F115+F114+F113+F112+F110+F107+F104+F103+F102+F98+F92+F85+F79+F74</f>
        <v>20000</v>
      </c>
      <c r="G154" s="69">
        <f>G153+G152+G151+G148+G147+G135+G134+G133+G131+G130+G129+G126+G124+G122+G118+G117+G116+G115+G114+G113+G112+G110+G107+G104+G103+G102+G98+G92+G85+G79+G74</f>
        <v>1217100</v>
      </c>
      <c r="H154" s="54"/>
      <c r="K154" s="54"/>
    </row>
    <row r="155" spans="3:11" ht="12.75">
      <c r="C155" s="54"/>
      <c r="D155" s="54"/>
      <c r="E155" s="54"/>
      <c r="F155" s="54"/>
      <c r="G155" s="53"/>
      <c r="H155" s="54"/>
      <c r="K155" s="54"/>
    </row>
    <row r="156" spans="1:11" ht="12.75">
      <c r="A156" s="70" t="s">
        <v>84</v>
      </c>
      <c r="B156" s="71"/>
      <c r="C156" s="72"/>
      <c r="D156" s="72"/>
      <c r="E156" s="72"/>
      <c r="F156" s="72"/>
      <c r="G156" s="73"/>
      <c r="H156" s="54"/>
      <c r="K156" s="54"/>
    </row>
    <row r="157" spans="1:11" ht="12.75">
      <c r="A157" s="50">
        <v>42262</v>
      </c>
      <c r="B157" s="50" t="s">
        <v>109</v>
      </c>
      <c r="C157" s="52">
        <v>5000</v>
      </c>
      <c r="D157" s="52"/>
      <c r="E157" s="52"/>
      <c r="F157" s="52"/>
      <c r="G157" s="53">
        <f>SUM(C157:F157)</f>
        <v>5000</v>
      </c>
      <c r="H157" s="54"/>
      <c r="K157" s="54"/>
    </row>
    <row r="158" spans="1:11" ht="12.75">
      <c r="A158" s="50"/>
      <c r="B158" s="50" t="s">
        <v>136</v>
      </c>
      <c r="C158" s="52"/>
      <c r="D158" s="52">
        <v>2000</v>
      </c>
      <c r="E158" s="52"/>
      <c r="F158" s="52"/>
      <c r="G158" s="53">
        <f>SUM(C158:F158)</f>
        <v>2000</v>
      </c>
      <c r="H158" s="54"/>
      <c r="K158" s="54"/>
    </row>
    <row r="159" spans="1:11" ht="12.75">
      <c r="A159" s="51"/>
      <c r="B159" s="51" t="s">
        <v>25</v>
      </c>
      <c r="C159" s="58">
        <f>SUM(C157:C158)</f>
        <v>5000</v>
      </c>
      <c r="D159" s="58">
        <f>SUM(D157:D158)</f>
        <v>2000</v>
      </c>
      <c r="E159" s="58">
        <f>SUM(E157:E158)</f>
        <v>0</v>
      </c>
      <c r="F159" s="58">
        <f>SUM(F157:F158)</f>
        <v>0</v>
      </c>
      <c r="G159" s="58">
        <f>SUM(G157:G158)</f>
        <v>7000</v>
      </c>
      <c r="H159" s="54"/>
      <c r="K159" s="54"/>
    </row>
    <row r="160" spans="1:11" ht="12.75">
      <c r="A160" s="74"/>
      <c r="B160" s="74" t="s">
        <v>8</v>
      </c>
      <c r="C160" s="75">
        <f>C154+C159</f>
        <v>722500</v>
      </c>
      <c r="D160" s="75">
        <f>D154+D159</f>
        <v>449600</v>
      </c>
      <c r="E160" s="75">
        <f>E154+E159</f>
        <v>32000</v>
      </c>
      <c r="F160" s="75">
        <f>F154+F159</f>
        <v>20000</v>
      </c>
      <c r="G160" s="75">
        <f>G154+G159</f>
        <v>1224100</v>
      </c>
      <c r="H160" s="54"/>
      <c r="K160" s="54"/>
    </row>
    <row r="161" spans="1:8" ht="12.75">
      <c r="A161" s="76"/>
      <c r="B161" s="76"/>
      <c r="C161" s="77"/>
      <c r="D161" s="77"/>
      <c r="E161" s="77"/>
      <c r="F161" s="77"/>
      <c r="G161" s="77"/>
      <c r="H161" s="54"/>
    </row>
    <row r="162" spans="1:8" ht="12.75">
      <c r="A162" s="78" t="s">
        <v>85</v>
      </c>
      <c r="B162" s="78" t="s">
        <v>86</v>
      </c>
      <c r="C162" s="79"/>
      <c r="D162" s="79"/>
      <c r="E162" s="79"/>
      <c r="F162" s="79"/>
      <c r="G162" s="54"/>
      <c r="H162" s="54"/>
    </row>
    <row r="163" spans="1:8" ht="12.75">
      <c r="A163" s="78"/>
      <c r="B163" s="78" t="s">
        <v>197</v>
      </c>
      <c r="C163" s="79"/>
      <c r="D163" s="79"/>
      <c r="E163" s="79"/>
      <c r="F163" s="79"/>
      <c r="G163" s="80"/>
      <c r="H163" s="54"/>
    </row>
    <row r="164" spans="1:9" ht="12.75">
      <c r="A164" s="78"/>
      <c r="B164" s="78"/>
      <c r="C164" s="79"/>
      <c r="D164" s="79"/>
      <c r="E164" s="79"/>
      <c r="F164" s="79"/>
      <c r="G164" s="80"/>
      <c r="H164" s="54"/>
      <c r="I164" s="81"/>
    </row>
    <row r="165" spans="2:8" ht="12.75">
      <c r="B165" s="82"/>
      <c r="C165" s="80"/>
      <c r="D165" s="80"/>
      <c r="E165" s="80"/>
      <c r="F165" s="80"/>
      <c r="G165" s="54"/>
      <c r="H165" s="54"/>
    </row>
    <row r="166" spans="3:8" ht="12.75">
      <c r="C166" s="54"/>
      <c r="D166" s="54"/>
      <c r="E166" s="54"/>
      <c r="F166" s="54"/>
      <c r="G166" s="54"/>
      <c r="H166" s="54"/>
    </row>
    <row r="167" spans="2:8" ht="12.75">
      <c r="B167" s="82"/>
      <c r="C167" s="80"/>
      <c r="D167" s="80"/>
      <c r="E167" s="80"/>
      <c r="F167" s="80"/>
      <c r="G167" s="54"/>
      <c r="H167" s="54"/>
    </row>
    <row r="168" spans="2:7" ht="12.75">
      <c r="B168" s="82"/>
      <c r="C168" s="80"/>
      <c r="D168" s="80"/>
      <c r="E168" s="80"/>
      <c r="F168" s="80"/>
      <c r="G168" s="54"/>
    </row>
  </sheetData>
  <sheetProtection/>
  <mergeCells count="3">
    <mergeCell ref="A12:G12"/>
    <mergeCell ref="A13:G13"/>
    <mergeCell ref="A70:G7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&amp; N</dc:creator>
  <cp:keywords/>
  <dc:description/>
  <cp:lastModifiedBy>OŠ Podturen</cp:lastModifiedBy>
  <cp:lastPrinted>2020-12-21T06:31:18Z</cp:lastPrinted>
  <dcterms:created xsi:type="dcterms:W3CDTF">2007-01-07T17:31:56Z</dcterms:created>
  <dcterms:modified xsi:type="dcterms:W3CDTF">2021-02-05T13:20:48Z</dcterms:modified>
  <cp:category/>
  <cp:version/>
  <cp:contentType/>
  <cp:contentStatus/>
</cp:coreProperties>
</file>